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rylandtaxes-my.sharepoint.com/personal/kdodge_comp_state_md_us/Documents/Desktop/Files/xxx----XLS/"/>
    </mc:Choice>
  </mc:AlternateContent>
  <xr:revisionPtr revIDLastSave="1" documentId="8_{404E3844-1509-467B-8451-1793718FADC8}" xr6:coauthVersionLast="47" xr6:coauthVersionMax="47" xr10:uidLastSave="{229A8A1E-8A4D-426A-A9F8-3A2B590465C8}"/>
  <bookViews>
    <workbookView xWindow="28680" yWindow="-120" windowWidth="29040" windowHeight="15720" tabRatio="993" xr2:uid="{590A7557-7004-49E1-B927-67181517E783}"/>
  </bookViews>
  <sheets>
    <sheet name="January 2026" sheetId="21" r:id="rId1"/>
    <sheet name="December 2025" sheetId="20" r:id="rId2"/>
    <sheet name="November 2025" sheetId="19" r:id="rId3"/>
    <sheet name="October 2025" sheetId="18" r:id="rId4"/>
    <sheet name="September 2025" sheetId="15" r:id="rId5"/>
    <sheet name="August 2025" sheetId="16" r:id="rId6"/>
    <sheet name="July 2025" sheetId="17" r:id="rId7"/>
  </sheets>
  <definedNames>
    <definedName name="\p">#REF!</definedName>
    <definedName name="_1998_______CORPORATION_ESTIMATED">#REF!</definedName>
    <definedName name="_1998__FIDUCIARY_AMENDED">#REF!</definedName>
    <definedName name="_97_ESTIMATED_QUARTERLIES">#REF!</definedName>
    <definedName name="_97FID_ESTIMATED_QUARTERIES">#REF!</definedName>
    <definedName name="_98_________FIDUCIARY_EST_ORIGINAL">#REF!</definedName>
    <definedName name="_98__ESTIMATED_QUARTERLIES">#REF!</definedName>
    <definedName name="_98_FID_ESTIMATED_QUARTERLIES">#REF!</definedName>
    <definedName name="_C">#REF!</definedName>
    <definedName name="A">#REF!</definedName>
    <definedName name="A_DOC_ID">#REF!</definedName>
    <definedName name="B">#REF!</definedName>
    <definedName name="B_DOC_DATE">#REF!</definedName>
    <definedName name="BA">#REF!</definedName>
    <definedName name="BB">#REF!</definedName>
    <definedName name="C_DHR_CCU_TOTAL">#REF!</definedName>
    <definedName name="CORPORATION_1997">#REF!</definedName>
    <definedName name="CORPORATION_1998">#REF!</definedName>
    <definedName name="CORPORATION_ESTIMATED_1997">#REF!</definedName>
    <definedName name="CORPORATION_STARS">#REF!</definedName>
    <definedName name="CUMB">#REF!</definedName>
    <definedName name="CV">#REF!</definedName>
    <definedName name="D">#REF!</definedName>
    <definedName name="D_DHR_TOTAL">#REF!</definedName>
    <definedName name="DN">#REF!</definedName>
    <definedName name="E">#REF!</definedName>
    <definedName name="E_CCU_TOTAL">#REF!</definedName>
    <definedName name="EC">#REF!</definedName>
    <definedName name="ED">#REF!</definedName>
    <definedName name="EL">#REF!</definedName>
    <definedName name="ESTIMATED_EXTENSIONS">#REF!</definedName>
    <definedName name="ESTIMATED_LOCKBOX">#REF!</definedName>
    <definedName name="ESTIMATED_LOCKBOX_1998">#REF!</definedName>
    <definedName name="ESTIMATED_QUARTERLIES_96">#REF!</definedName>
    <definedName name="F">#REF!</definedName>
    <definedName name="FIDUCIARY_1997">#REF!</definedName>
    <definedName name="FIDUCIARY_1998">#REF!</definedName>
    <definedName name="H">#REF!</definedName>
    <definedName name="J">#REF!</definedName>
    <definedName name="JulyCompare">#REF!</definedName>
    <definedName name="M">#REF!</definedName>
    <definedName name="N">#REF!</definedName>
    <definedName name="NC">#REF!</definedName>
    <definedName name="NNC">#REF!</definedName>
    <definedName name="PF">#REF!</definedName>
    <definedName name="_xlnm.Print_Area" localSheetId="5">'August 2025'!$A$1:$E$25</definedName>
    <definedName name="_xlnm.Print_Area" localSheetId="1">'December 2025'!$A$1:$E$25</definedName>
    <definedName name="_xlnm.Print_Area" localSheetId="0">'January 2026'!$A$1:$E$25</definedName>
    <definedName name="_xlnm.Print_Area" localSheetId="6">'July 2025'!$A$1:$E$25</definedName>
    <definedName name="_xlnm.Print_Area" localSheetId="2">'November 2025'!$A$1:$E$25</definedName>
    <definedName name="_xlnm.Print_Area" localSheetId="3">'October 2025'!$A$1:$E$25</definedName>
    <definedName name="_xlnm.Print_Area" localSheetId="4">'September 2025'!$A$1:$E$25</definedName>
    <definedName name="SA">#REF!</definedName>
    <definedName name="sd">#REF!</definedName>
    <definedName name="SU">#REF!</definedName>
    <definedName name="TO">#REF!</definedName>
    <definedName name="TOT">#REF!</definedName>
    <definedName name="TOTAL">#REF!</definedName>
    <definedName name="TOTLA">#REF!</definedName>
    <definedName name="W">#REF!</definedName>
    <definedName name="WD">#REF!</definedName>
    <definedName name="WS">#REF!</definedName>
    <definedName name="WSA">#REF!</definedName>
    <definedName name="W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7" l="1"/>
</calcChain>
</file>

<file path=xl/sharedStrings.xml><?xml version="1.0" encoding="utf-8"?>
<sst xmlns="http://schemas.openxmlformats.org/spreadsheetml/2006/main" count="224" uniqueCount="24">
  <si>
    <t>2024</t>
  </si>
  <si>
    <t>Difference</t>
  </si>
  <si>
    <t>General Fund</t>
  </si>
  <si>
    <t>Inheritance Tax - Collateral</t>
  </si>
  <si>
    <t>Inheritance Tax - Direct</t>
  </si>
  <si>
    <t>Inheritance Tax - Interest &amp; Penalty</t>
  </si>
  <si>
    <t>Inheritance Tax - Tax on Commissions</t>
  </si>
  <si>
    <t>Estate Tax - Receipts</t>
  </si>
  <si>
    <t>Estate Tax - Refunds</t>
  </si>
  <si>
    <t>Estate Tax Subtotal</t>
  </si>
  <si>
    <t>Inheritance Tax Subtotal</t>
  </si>
  <si>
    <t>Tax Type</t>
  </si>
  <si>
    <t>Inheritance and Estate Fiscal Year to Date</t>
  </si>
  <si>
    <t>(Expressed in US Dollars)</t>
  </si>
  <si>
    <t>2025</t>
  </si>
  <si>
    <t>2026</t>
  </si>
  <si>
    <t>Percent Difference (%)</t>
  </si>
  <si>
    <t>Inheritance and Estate Month of October</t>
  </si>
  <si>
    <t>Inheritance and Estate Month of September</t>
  </si>
  <si>
    <t>Inheritance and Estate Month of August</t>
  </si>
  <si>
    <t>Inheritance and Estate Month of July</t>
  </si>
  <si>
    <t>Inheritance and Estate Month of November</t>
  </si>
  <si>
    <t>Inheritance and Estate Month of December</t>
  </si>
  <si>
    <t>Inheritance and Estate Month of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</si>
</sst>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\ \ #,##0_);\(&quot;$&quot;#,##0\)"/>
    <numFmt numFmtId="165" formatCode="0.0_);\(0.0\)"/>
    <numFmt numFmtId="166" formatCode="#,##0.0"/>
    <numFmt numFmtId="167" formatCode="_(&quot;$&quot;* #,##0.00_);_(&quot;$&quot;* \(#,##0.00\);_(&quot;$&quot;* &quot;&quot;_);_(@_)"/>
    <numFmt numFmtId="168" formatCode="_(* #,##0_);_(* \(#,##0\);_(* &quot;&quot;??_);_(@_)"/>
    <numFmt numFmtId="169" formatCode="_(&quot;$&quot;* #,##0_);_(&quot;$&quot;* \(#,##0\);_(&quot;$&quot;* &quot;-&quot;_)"/>
    <numFmt numFmtId="170" formatCode="_(&quot;$&quot;* #,##0;_(&quot;$&quot;* \-\ #,##0;_(&quot;$&quot;* &quot;0&quot;_)\ ;_(@_)"/>
    <numFmt numFmtId="171" formatCode="_(#,###;_(* \-#,###;_(* &quot;&quot;??_);_(@_)"/>
    <numFmt numFmtId="172" formatCode="_(#,###.000;_(* \-\ \ #,###.000;_(* &quot;&quot;??_);_(@_)"/>
    <numFmt numFmtId="173" formatCode="_(&quot;$&quot;* #,##0.00;_(&quot;$&quot;* \-\ #,##0.00;_(&quot;$&quot;* &quot;0&quot;_)\ ;_(@_)"/>
    <numFmt numFmtId="174" formatCode="&quot;$&quot;* #,##0;_(&quot;$&quot;* \-\ #,##0;_(&quot;$&quot;* &quot;0&quot;_)\ ;_(@_)"/>
    <numFmt numFmtId="175" formatCode="_(&quot;$&quot;* #,##0;_(&quot;$&quot;* \-\ #,##0.00;_(&quot;$&quot;* &quot;0&quot;_)\ ;_(@_)"/>
    <numFmt numFmtId="176" formatCode="0.0"/>
    <numFmt numFmtId="177" formatCode="_(#,###.0;_(* \-#,###.0;_(* &quot;&quot;??_);_(@_)"/>
    <numFmt numFmtId="178" formatCode="0.0%"/>
    <numFmt numFmtId="179" formatCode="_(* #,##0.0_);_(* \(#,##0.0\);_(* &quot;-&quot;??_);_(@_)"/>
  </numFmts>
  <fonts count="1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3"/>
      <color theme="3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333333"/>
      <name val="Arial"/>
      <family val="2"/>
    </font>
    <font>
      <u/>
      <sz val="12"/>
      <color theme="3" tint="0.24994659260841701"/>
      <name val="Arial"/>
      <family val="2"/>
    </font>
    <font>
      <b/>
      <sz val="14"/>
      <color theme="4" tint="-0.2499465926084170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rgb="FF2A37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DDDDD"/>
      </left>
      <right style="thin">
        <color indexed="64"/>
      </right>
      <top style="thin">
        <color rgb="FFDDDDDD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9" fontId="4" fillId="0" borderId="0" applyFill="0" applyProtection="0"/>
    <xf numFmtId="49" fontId="3" fillId="0" borderId="0"/>
    <xf numFmtId="49" fontId="5" fillId="2" borderId="1">
      <alignment horizontal="center" vertical="center" wrapText="1"/>
    </xf>
    <xf numFmtId="37" fontId="1" fillId="0" borderId="0" applyFill="0" applyBorder="0" applyAlignment="0" applyProtection="0"/>
    <xf numFmtId="0" fontId="6" fillId="2" borderId="0">
      <alignment horizontal="center"/>
    </xf>
    <xf numFmtId="0" fontId="3" fillId="0" borderId="0"/>
    <xf numFmtId="164" fontId="3" fillId="0" borderId="0" applyFill="0" applyBorder="0">
      <alignment vertical="center"/>
    </xf>
    <xf numFmtId="165" fontId="7" fillId="0" borderId="0">
      <alignment vertical="center"/>
    </xf>
    <xf numFmtId="41" fontId="3" fillId="0" borderId="0" applyFont="0" applyFill="0" applyBorder="0">
      <alignment horizontal="right" vertical="center"/>
    </xf>
    <xf numFmtId="0" fontId="15" fillId="0" borderId="0" applyFill="0" applyProtection="0">
      <alignment horizontal="left" vertical="center"/>
    </xf>
    <xf numFmtId="0" fontId="8" fillId="3" borderId="0">
      <alignment vertical="center"/>
    </xf>
    <xf numFmtId="49" fontId="9" fillId="0" borderId="0">
      <alignment horizontal="left"/>
    </xf>
    <xf numFmtId="49" fontId="3" fillId="0" borderId="0">
      <alignment horizontal="left"/>
    </xf>
    <xf numFmtId="174" fontId="3" fillId="0" borderId="0">
      <alignment horizontal="right"/>
    </xf>
    <xf numFmtId="171" fontId="1" fillId="0" borderId="0">
      <alignment horizontal="right"/>
    </xf>
    <xf numFmtId="173" fontId="10" fillId="4" borderId="1">
      <alignment horizontal="right"/>
    </xf>
    <xf numFmtId="175" fontId="10" fillId="4" borderId="3">
      <alignment horizontal="right"/>
    </xf>
    <xf numFmtId="0" fontId="11" fillId="3" borderId="0">
      <alignment horizontal="left" vertical="top"/>
    </xf>
    <xf numFmtId="49" fontId="12" fillId="0" borderId="0" applyFill="0" applyProtection="0">
      <alignment horizontal="left" vertical="center"/>
    </xf>
    <xf numFmtId="49" fontId="6" fillId="2" borderId="1">
      <alignment horizontal="center" wrapText="1"/>
    </xf>
    <xf numFmtId="169" fontId="10" fillId="4" borderId="2">
      <alignment horizontal="right"/>
    </xf>
    <xf numFmtId="167" fontId="3" fillId="0" borderId="0">
      <alignment horizontal="right"/>
    </xf>
    <xf numFmtId="169" fontId="10" fillId="4" borderId="3">
      <alignment horizontal="right"/>
    </xf>
    <xf numFmtId="49" fontId="3" fillId="0" borderId="0">
      <alignment horizontal="left" wrapText="1"/>
    </xf>
    <xf numFmtId="0" fontId="3" fillId="0" borderId="0"/>
    <xf numFmtId="49" fontId="3" fillId="0" borderId="0">
      <alignment horizontal="left"/>
    </xf>
    <xf numFmtId="168" fontId="3" fillId="0" borderId="0">
      <alignment horizontal="right"/>
    </xf>
    <xf numFmtId="42" fontId="3" fillId="0" borderId="0">
      <alignment horizontal="right"/>
    </xf>
    <xf numFmtId="168" fontId="3" fillId="0" borderId="0">
      <alignment horizontal="right"/>
    </xf>
    <xf numFmtId="3" fontId="10" fillId="4" borderId="3">
      <alignment horizontal="right"/>
    </xf>
    <xf numFmtId="3" fontId="10" fillId="4" borderId="2">
      <alignment horizontal="right"/>
    </xf>
    <xf numFmtId="44" fontId="3" fillId="0" borderId="0" applyFont="0" applyFill="0" applyBorder="0" applyAlignment="0" applyProtection="0"/>
    <xf numFmtId="166" fontId="3" fillId="0" borderId="0"/>
    <xf numFmtId="166" fontId="8" fillId="0" borderId="1"/>
    <xf numFmtId="166" fontId="10" fillId="4" borderId="3">
      <alignment horizontal="right"/>
    </xf>
    <xf numFmtId="170" fontId="1" fillId="0" borderId="0">
      <alignment horizontal="right"/>
    </xf>
    <xf numFmtId="43" fontId="13" fillId="0" borderId="0" applyFont="0" applyFill="0" applyBorder="0" applyAlignment="0" applyProtection="0"/>
    <xf numFmtId="0" fontId="14" fillId="0" borderId="0"/>
    <xf numFmtId="49" fontId="3" fillId="0" borderId="0"/>
    <xf numFmtId="172" fontId="3" fillId="0" borderId="0">
      <alignment horizontal="right"/>
    </xf>
    <xf numFmtId="0" fontId="8" fillId="3" borderId="0">
      <alignment vertical="center"/>
    </xf>
    <xf numFmtId="170" fontId="10" fillId="4" borderId="5">
      <alignment horizontal="right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NumberFormat="1" applyFont="1" applyFill="1" applyBorder="1" applyAlignment="1">
      <alignment horizontal="left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/>
    <xf numFmtId="0" fontId="15" fillId="0" borderId="0" xfId="12">
      <alignment horizontal="left" vertical="center"/>
    </xf>
    <xf numFmtId="49" fontId="5" fillId="2" borderId="1" xfId="5">
      <alignment horizontal="center" vertical="center" wrapText="1"/>
    </xf>
    <xf numFmtId="0" fontId="8" fillId="0" borderId="0" xfId="4" applyNumberFormat="1" applyFont="1"/>
    <xf numFmtId="49" fontId="8" fillId="0" borderId="0" xfId="4" applyFont="1"/>
    <xf numFmtId="0" fontId="8" fillId="0" borderId="0" xfId="0" applyFont="1"/>
    <xf numFmtId="49" fontId="9" fillId="0" borderId="0" xfId="14">
      <alignment horizontal="left"/>
    </xf>
    <xf numFmtId="49" fontId="5" fillId="2" borderId="1" xfId="5" applyAlignment="1">
      <alignment horizontal="left" vertical="center" wrapText="1"/>
    </xf>
    <xf numFmtId="170" fontId="1" fillId="0" borderId="0" xfId="38">
      <alignment horizontal="right"/>
    </xf>
    <xf numFmtId="170" fontId="10" fillId="4" borderId="1" xfId="18" applyNumberFormat="1">
      <alignment horizontal="right"/>
    </xf>
    <xf numFmtId="170" fontId="10" fillId="4" borderId="5" xfId="18" applyNumberFormat="1" applyBorder="1">
      <alignment horizontal="right"/>
    </xf>
    <xf numFmtId="177" fontId="1" fillId="0" borderId="7" xfId="17" applyNumberFormat="1" applyBorder="1">
      <alignment horizontal="right"/>
    </xf>
    <xf numFmtId="177" fontId="1" fillId="0" borderId="8" xfId="17" applyNumberFormat="1" applyBorder="1">
      <alignment horizontal="right"/>
    </xf>
    <xf numFmtId="177" fontId="10" fillId="4" borderId="6" xfId="33" applyNumberFormat="1" applyBorder="1">
      <alignment horizontal="right"/>
    </xf>
    <xf numFmtId="177" fontId="10" fillId="4" borderId="4" xfId="32" applyNumberFormat="1" applyBorder="1">
      <alignment horizontal="right"/>
    </xf>
    <xf numFmtId="176" fontId="0" fillId="0" borderId="0" xfId="0" applyNumberFormat="1"/>
    <xf numFmtId="176" fontId="1" fillId="0" borderId="7" xfId="17" applyNumberFormat="1" applyBorder="1">
      <alignment horizontal="right"/>
    </xf>
    <xf numFmtId="176" fontId="1" fillId="0" borderId="8" xfId="17" applyNumberFormat="1" applyBorder="1">
      <alignment horizontal="right"/>
    </xf>
    <xf numFmtId="176" fontId="10" fillId="4" borderId="6" xfId="33" applyNumberFormat="1" applyBorder="1">
      <alignment horizontal="right"/>
    </xf>
    <xf numFmtId="176" fontId="10" fillId="4" borderId="4" xfId="32" applyNumberFormat="1" applyBorder="1">
      <alignment horizontal="right"/>
    </xf>
    <xf numFmtId="165" fontId="7" fillId="0" borderId="0" xfId="10" applyAlignment="1">
      <alignment horizontal="right" vertical="center"/>
    </xf>
    <xf numFmtId="166" fontId="8" fillId="0" borderId="1" xfId="36" applyAlignment="1">
      <alignment horizontal="right"/>
    </xf>
    <xf numFmtId="2" fontId="0" fillId="0" borderId="0" xfId="0" applyNumberFormat="1"/>
    <xf numFmtId="178" fontId="0" fillId="0" borderId="0" xfId="45" applyNumberFormat="1" applyFont="1"/>
    <xf numFmtId="173" fontId="0" fillId="0" borderId="0" xfId="0" applyNumberFormat="1"/>
    <xf numFmtId="169" fontId="10" fillId="4" borderId="3" xfId="25">
      <alignment horizontal="right"/>
    </xf>
    <xf numFmtId="43" fontId="0" fillId="0" borderId="0" xfId="1" applyFont="1"/>
    <xf numFmtId="179" fontId="0" fillId="0" borderId="0" xfId="1" applyNumberFormat="1" applyFont="1"/>
    <xf numFmtId="0" fontId="0" fillId="0" borderId="0" xfId="2" applyNumberFormat="1" applyFont="1" applyFill="1" applyBorder="1" applyAlignment="1">
      <alignment horizontal="left"/>
    </xf>
    <xf numFmtId="3" fontId="10" fillId="4" borderId="2" xfId="33">
      <alignment horizontal="right"/>
    </xf>
  </cellXfs>
  <cellStyles count="46">
    <cellStyle name="$ no decimals" xfId="38" xr:uid="{096B3A1F-96FD-46E9-BBC5-4957408AC804}"/>
    <cellStyle name="c-Comma No $" xfId="11" xr:uid="{37F0A9AF-E7C7-4D8A-96EB-6D7DDF534FB8}"/>
    <cellStyle name="c-Currency" xfId="9" xr:uid="{61B244F1-B45E-4D65-9D0D-3F13BCB41517}"/>
    <cellStyle name="Comma" xfId="1" builtinId="3"/>
    <cellStyle name="Comma 2" xfId="6" xr:uid="{E840C3CB-4CFA-4707-9A11-19A7546B4F60}"/>
    <cellStyle name="Comma 3" xfId="39" xr:uid="{07E99A3C-92FC-4E2D-9586-A67D64052F10}"/>
    <cellStyle name="c-Percent" xfId="10" xr:uid="{11216807-CCB9-4DF8-A62C-6D03B41185F1}"/>
    <cellStyle name="c-Table Header" xfId="7" xr:uid="{AF42A3EE-58E0-4445-A055-C50FB0E5F430}"/>
    <cellStyle name="c-Text" xfId="8" xr:uid="{2BE00245-4975-40CA-8F42-4C1DFB5DA389}"/>
    <cellStyle name="Currency" xfId="2" builtinId="4"/>
    <cellStyle name="Currency 2" xfId="34" xr:uid="{32ED7F5A-B27D-41C8-95BF-32FA2865AD0A}"/>
    <cellStyle name="Expressed in" xfId="14" xr:uid="{C0997C52-AFE2-4772-82E9-CC822004F024}"/>
    <cellStyle name="Heading 1 2" xfId="21" xr:uid="{0FF2012C-58AD-4A6F-8A3B-03E910D31130}"/>
    <cellStyle name="Heading 2 2" xfId="3" xr:uid="{E02C60F8-11D9-461E-A95C-7908EC2078DF}"/>
    <cellStyle name="Hyperlinks" xfId="20" xr:uid="{EDDB01F9-AECF-4BDF-9E4C-66EADBBDB877}"/>
    <cellStyle name="No $" xfId="17" xr:uid="{39CFEA7E-C553-4F42-A94E-FFD837283C13}"/>
    <cellStyle name="No $ 2" xfId="31" xr:uid="{5D586C1D-6415-4848-A12B-6D4831954DB4}"/>
    <cellStyle name="No $ 3" xfId="29" xr:uid="{C133ACA3-9561-4E13-8330-CA61E343D989}"/>
    <cellStyle name="Normal" xfId="0" builtinId="0" customBuiltin="1"/>
    <cellStyle name="Normal 18" xfId="40" xr:uid="{7BE9CA95-347A-452B-A03C-D0C98DABF25A}"/>
    <cellStyle name="Normal 2" xfId="4" xr:uid="{133DB335-2D0E-491D-B327-3A9862B89965}"/>
    <cellStyle name="Normal 3" xfId="27" xr:uid="{55F0306C-C115-4F25-80B0-5E1A11006B4C}"/>
    <cellStyle name="Note under table" xfId="41" xr:uid="{B238B577-1BFC-4AF5-BE78-087CB6501D3F}"/>
    <cellStyle name="Percent" xfId="45" builtinId="5"/>
    <cellStyle name="Percent 3 decimals" xfId="42" xr:uid="{537B5D21-751D-4B88-B2CC-E2142FF6D443}"/>
    <cellStyle name="Percent Diff (Grand Total)" xfId="37" xr:uid="{22606C0A-1CD9-470F-9856-00A7B50C55E6}"/>
    <cellStyle name="Percent Diff (Subtotal)" xfId="36" xr:uid="{9EFF1C8F-3361-4076-B1C0-3AD918D77CCE}"/>
    <cellStyle name="Percent Difference" xfId="35" xr:uid="{67D03E5A-8D80-47DC-9216-77DDCBD5CB3E}"/>
    <cellStyle name="Subtitle" xfId="43" xr:uid="{6FDADF1C-4357-4862-B234-8C36E99682E3}"/>
    <cellStyle name="Subtotal" xfId="18" xr:uid="{36E7C3FB-A300-4DAA-88A7-F792F4D3D3FF}"/>
    <cellStyle name="Subtotal 3" xfId="23" xr:uid="{950CE7D5-95E4-4D41-A067-2CE076F89750}"/>
    <cellStyle name="Subtotal Number" xfId="33" xr:uid="{893046C8-66CE-4601-B068-7A001409817F}"/>
    <cellStyle name="Table Headers" xfId="5" xr:uid="{E34FB250-52F8-43B1-858F-BD48AC0286B2}"/>
    <cellStyle name="Table Headers 2" xfId="22" xr:uid="{D27E0B5D-0F17-49FD-BA97-D030E8EFB0D3}"/>
    <cellStyle name="Table Subtitle" xfId="13" xr:uid="{66EC1602-67EB-4155-B807-550A1280C420}"/>
    <cellStyle name="Text" xfId="15" xr:uid="{C93C28B9-9DBA-4C39-8F6F-5DB9C9DD14EF}"/>
    <cellStyle name="Text 2" xfId="28" xr:uid="{C5B1B3DC-7474-41D3-9A93-5AC37BB2D2EA}"/>
    <cellStyle name="Text 3" xfId="26" xr:uid="{BAAF160F-19F4-479F-8D3D-220B598FFCEF}"/>
    <cellStyle name="Title1" xfId="12" xr:uid="{4F0D3AAA-6299-4459-B94A-385F35D3912E}"/>
    <cellStyle name="Total row" xfId="19" xr:uid="{595C8F30-DDB5-4420-9D92-42EADA397174}"/>
    <cellStyle name="Total row 3" xfId="25" xr:uid="{4E7FD29D-A3F5-40FB-9A63-C89167B847B3}"/>
    <cellStyle name="Total row Number" xfId="32" xr:uid="{EC193D9D-7B5B-4A83-97AC-F7E5E029E7F4}"/>
    <cellStyle name="Totals" xfId="44" xr:uid="{38D034F5-4342-4F2B-80BC-ECE208ADCE2F}"/>
    <cellStyle name="With $  0 Decimals" xfId="30" xr:uid="{2A2EF97E-254E-4CD3-9662-D8844A6D7E79}"/>
    <cellStyle name="With $ 2 Decimals" xfId="16" xr:uid="{24BB7F10-A9E4-4451-844F-C2DB4FABB433}"/>
    <cellStyle name="With $ 2 Decimals 2" xfId="24" xr:uid="{B4A78CD6-11BB-49C0-B5A8-B0CF6771DCED}"/>
  </cellStyles>
  <dxfs count="1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0.0_);\(0.0\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6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7" formatCode="_(#,###.0;_(* \-#,###.0;_(* &quot;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_(&quot;$&quot;* #,##0;_(&quot;$&quot;* \-\ #,##0;_(&quot;$&quot;* &quot;0&quot;_)\ ;_(@_)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80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lor theme="0"/>
      </font>
      <fill>
        <patternFill>
          <bgColor rgb="FF2E527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auto="1"/>
        </top>
        <bottom style="double">
          <color auto="1"/>
        </bottom>
      </border>
    </dxf>
    <dxf>
      <fill>
        <patternFill>
          <bgColor rgb="FFD9D9D9"/>
        </patternFill>
      </fill>
    </dxf>
    <dxf>
      <fill>
        <patternFill>
          <bgColor theme="0"/>
        </patternFill>
      </fill>
    </dxf>
    <dxf>
      <border>
        <top style="thin">
          <color auto="1"/>
        </top>
        <bottom style="double">
          <color auto="1"/>
        </bottom>
        <vertical/>
      </border>
    </dxf>
    <dxf>
      <font>
        <b/>
        <i val="0"/>
        <strike val="0"/>
        <u val="none"/>
        <color theme="0"/>
      </font>
      <fill>
        <patternFill>
          <bgColor theme="4" tint="-0.24994659260841701"/>
        </patternFill>
      </fill>
    </dxf>
    <dxf>
      <font>
        <strike val="0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4" tint="-0.24994659260841701"/>
        </patternFill>
      </fill>
    </dxf>
    <dxf>
      <border>
        <left style="hair">
          <color theme="0" tint="-0.14996795556505021"/>
        </left>
        <right style="hair">
          <color theme="0" tint="-0.14996795556505021"/>
        </right>
        <top style="hair">
          <color theme="0" tint="-0.14996795556505021"/>
        </top>
        <bottom style="hair">
          <color theme="0" tint="-0.14996795556505021"/>
        </bottom>
        <vertical style="hair">
          <color theme="0" tint="-0.14996795556505021"/>
        </vertical>
        <horizontal style="hair">
          <color theme="0" tint="-0.14996795556505021"/>
        </horizontal>
      </border>
    </dxf>
  </dxfs>
  <tableStyles count="3" defaultTableStyle="TableStyleMedium2" defaultPivotStyle="PivotStyleLight16">
    <tableStyle name="Comp Table Style" pivot="0" count="2" xr9:uid="{B939A3EB-EC08-4A87-A9FB-30866EE4385F}">
      <tableStyleElement type="wholeTable" dxfId="134"/>
      <tableStyleElement type="headerRow" dxfId="133"/>
    </tableStyle>
    <tableStyle name="COMP Table Style 1" pivot="0" count="6" xr9:uid="{38F0EF93-477E-4914-BCCE-CBADD0C242E4}">
      <tableStyleElement type="wholeTable" dxfId="132"/>
      <tableStyleElement type="headerRow" dxfId="131"/>
      <tableStyleElement type="totalRow" dxfId="130"/>
      <tableStyleElement type="firstRowStripe" dxfId="129"/>
      <tableStyleElement type="secondRowStripe" dxfId="128"/>
      <tableStyleElement type="lastTotalCell" dxfId="127"/>
    </tableStyle>
    <tableStyle name="RAD Reports" pivot="0" count="2" xr9:uid="{057C4B89-E91F-4BAB-88DF-A49CF359EE20}">
      <tableStyleElement type="wholeTable" dxfId="126"/>
      <tableStyleElement type="headerRow" dxfId="125"/>
    </tableStyle>
  </tableStyles>
  <colors>
    <mruColors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3D8F3D-7B65-4B84-A6C4-4AB68B802BEB}" name="SeptemberMonthly3579" displayName="SeptemberMonthly3579" ref="A3:E12" totalsRowShown="0" dataDxfId="123" headerRowBorderDxfId="124" headerRowCellStyle="Table Headers">
  <autoFilter ref="A3:E12" xr:uid="{ED4D0AAC-01CB-48C5-B56A-3AE694431D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2E7CA35-0395-4494-B6B8-80BAACE4612D}" name="Tax Type" dataDxfId="122"/>
    <tableColumn id="2" xr3:uid="{E7137E44-E51E-4610-8B2E-C8F960CDAD79}" name="2026" dataDxfId="121"/>
    <tableColumn id="3" xr3:uid="{C5E1FDBF-1F02-4FA0-B17E-FCB7991FD3DF}" name="2025" dataDxfId="120"/>
    <tableColumn id="4" xr3:uid="{18461934-D607-4843-8BEF-C01750EF1E03}" name="Difference" dataDxfId="119"/>
    <tableColumn id="5" xr3:uid="{DEE18B6D-FD73-4403-8EAC-8F66B60C8DF5}" name="Percent Difference (%)" dataDxfId="118">
      <calculatedColumnFormula>SeptemberMonthly3579[[#This Row],[Difference]]/SeptemberMonthly3579[[#This Row],[2025]]*100</calculatedColumnFormula>
    </tableColumn>
  </tableColumns>
  <tableStyleInfo name="RAD Reports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E176D53-3DEE-4885-8E95-5DB1FB9263A7}" name="SeptemberFYTD" displayName="SeptemberFYTD" ref="A16:E25" dataDxfId="44" headerRowBorderDxfId="45" headerRowCellStyle="Table Headers">
  <tableColumns count="5">
    <tableColumn id="1" xr3:uid="{63C8768B-3C89-444D-A907-7F6FFADBF5C7}" name="Tax Type" totalsRowLabel="Total" dataDxfId="43"/>
    <tableColumn id="2" xr3:uid="{959B3B6A-D589-4224-B719-ACA9D1462D9E}" name="2026" dataDxfId="42" totalsRowDxfId="41"/>
    <tableColumn id="3" xr3:uid="{11317957-A432-4B49-8BC6-8ED72C3840AC}" name="2025" dataDxfId="40" totalsRowDxfId="39"/>
    <tableColumn id="4" xr3:uid="{60CF0877-1858-48A2-B451-96A0667AAA49}" name="Difference" dataDxfId="38" totalsRowDxfId="37"/>
    <tableColumn id="5" xr3:uid="{E2C8C964-8113-4F2B-914E-E8815E2FD974}" name="Percent Difference (%)" totalsRowFunction="count" dataDxfId="36" totalsRowDxfId="35"/>
  </tableColumns>
  <tableStyleInfo name="RAD Reports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64D9615F-9FAE-405A-B441-265935F396D8}" name="AugustMonthly" displayName="AugustMonthly" ref="A3:E12" totalsRowShown="0" dataDxfId="33" headerRowBorderDxfId="34" headerRowCellStyle="Table Headers">
  <autoFilter ref="A3:E12" xr:uid="{883B1F91-160E-4415-9D1A-0F94E911F6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C1816FF-0549-4CED-A4EC-1B431475C739}" name="Tax Type" dataDxfId="32"/>
    <tableColumn id="2" xr3:uid="{030A0AE9-A10E-4254-BA90-9617D7EEF4E4}" name="2025" dataDxfId="31"/>
    <tableColumn id="3" xr3:uid="{356D4E49-024B-4E6A-9136-5E9CF5088E5E}" name="2024" dataDxfId="30"/>
    <tableColumn id="4" xr3:uid="{E024BFA0-5730-4BBC-8FAC-39F7BA777C0D}" name="Difference" dataDxfId="29"/>
    <tableColumn id="5" xr3:uid="{0253B964-9957-4C34-BAF5-7B92B20B3C85}" name="Percent Difference (%)" dataDxfId="28"/>
  </tableColumns>
  <tableStyleInfo name="RAD Reports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38609A2-52A3-4330-9983-79743ED5C145}" name="AugustFYTD" displayName="AugustFYTD" ref="A16:E25" dataDxfId="26" headerRowBorderDxfId="27" headerRowCellStyle="Table Headers">
  <tableColumns count="5">
    <tableColumn id="1" xr3:uid="{E2689C15-56DD-48D2-B145-94D4C0FC5623}" name="Tax Type" totalsRowLabel="Total" dataDxfId="25"/>
    <tableColumn id="2" xr3:uid="{BDEC1048-F00D-416F-A95C-9A1E480F2206}" name="2026" dataDxfId="24" totalsRowDxfId="23"/>
    <tableColumn id="3" xr3:uid="{1ED3EDB9-5D01-4B2F-BDF2-069DC32E8830}" name="2025" dataDxfId="22" totalsRowDxfId="21"/>
    <tableColumn id="4" xr3:uid="{6F050A6A-FA91-4A73-96EE-34CB53B7F491}" name="Difference" dataDxfId="20" totalsRowDxfId="19"/>
    <tableColumn id="5" xr3:uid="{D82F1F17-05B3-4ED6-B388-C5B47B358B62}" name="Percent Difference (%)" totalsRowFunction="count" dataDxfId="18"/>
  </tableColumns>
  <tableStyleInfo name="RAD Reports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A470A2-86DF-471D-AD0C-4D6FD385BD0D}" name="JulyMonthly" displayName="JulyMonthly" ref="A3:E12" totalsRowShown="0" dataDxfId="16" headerRowBorderDxfId="17" headerRowCellStyle="Table Headers">
  <autoFilter ref="A3:E12" xr:uid="{883B1F91-160E-4415-9D1A-0F94E911F6D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461AF56-9010-4293-BE66-4943AF6221A9}" name="Tax Type" dataDxfId="15"/>
    <tableColumn id="2" xr3:uid="{946955F1-1C38-4249-B421-6AF581A06E17}" name="2025" dataDxfId="14"/>
    <tableColumn id="3" xr3:uid="{C8CA8E7B-F284-4846-A4FD-4E4F72DE65F0}" name="2024" dataDxfId="13"/>
    <tableColumn id="4" xr3:uid="{C2F5DC86-C0E7-4A4E-A28F-7CE9BBD3D142}" name="Difference" dataDxfId="12">
      <calculatedColumnFormula>JulyMonthly[[#This Row],[2025]]-JulyMonthly[[#This Row],[2024]]</calculatedColumnFormula>
    </tableColumn>
    <tableColumn id="5" xr3:uid="{0D9FC9BF-8765-441E-B693-B54121FA2508}" name="Percent Difference (%)" dataDxfId="11">
      <calculatedColumnFormula>JulyMonthly[[#This Row],[Difference]]/JulyMonthly[[#This Row],[2024]]*100</calculatedColumnFormula>
    </tableColumn>
  </tableColumns>
  <tableStyleInfo name="RAD Reports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D11E862-7E60-4E8A-8D25-351A460BDEB1}" name="JulyFYTD" displayName="JulyFYTD" ref="A16:E25" dataDxfId="9" headerRowBorderDxfId="10" headerRowCellStyle="Table Headers">
  <tableColumns count="5">
    <tableColumn id="1" xr3:uid="{D5ED35A7-EF7B-4CBB-A759-88A25710A530}" name="Tax Type" totalsRowLabel="Total" dataDxfId="8"/>
    <tableColumn id="2" xr3:uid="{396C8E5F-6990-44A9-B78A-97F3A3516F70}" name="2026" dataDxfId="7" totalsRowDxfId="6">
      <calculatedColumnFormula>B4</calculatedColumnFormula>
    </tableColumn>
    <tableColumn id="3" xr3:uid="{BCF313DB-6E99-4C2A-8789-CA8F1C2D146C}" name="2025" dataDxfId="5" totalsRowDxfId="4">
      <calculatedColumnFormula>C4</calculatedColumnFormula>
    </tableColumn>
    <tableColumn id="4" xr3:uid="{851EFF3F-AD88-4209-8207-D844C572D951}" name="Difference" dataDxfId="3" totalsRowDxfId="2">
      <calculatedColumnFormula>JulyFYTD[[#This Row],[2026]]-JulyFYTD[[#This Row],[2025]]</calculatedColumnFormula>
    </tableColumn>
    <tableColumn id="5" xr3:uid="{9C1C2A9F-F50B-46FA-9FFA-D4DDF48BF5D9}" name="Percent Difference (%)" totalsRowFunction="count" dataDxfId="1" totalsRowDxfId="0">
      <calculatedColumnFormula>JulyFYTD[[#This Row],[Difference]]/JulyFYTD[[#This Row],[2025]]*100</calculatedColumnFormula>
    </tableColumn>
  </tableColumns>
  <tableStyleInfo name="RAD Reports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282807A-1287-4BAC-8588-4B85D790B6AA}" name="SeptemberFYTD46810" displayName="SeptemberFYTD46810" ref="A16:E25" dataDxfId="116" headerRowBorderDxfId="117" headerRowCellStyle="Table Headers">
  <tableColumns count="5">
    <tableColumn id="1" xr3:uid="{31455E48-A1ED-4479-8881-A6B604FB1828}" name="Tax Type" totalsRowLabel="Total" dataDxfId="115"/>
    <tableColumn id="2" xr3:uid="{EE7A5564-F161-4B46-9602-834FB7DEB3EF}" name="2026" dataDxfId="114" totalsRowDxfId="113"/>
    <tableColumn id="3" xr3:uid="{1FBA7343-57D3-4D12-BD6F-B0C7CBEC612B}" name="2025" dataDxfId="112" totalsRowDxfId="111"/>
    <tableColumn id="4" xr3:uid="{B71E1477-34B2-40FB-9314-035EB35BB51E}" name="Difference" dataDxfId="110" totalsRowDxfId="109"/>
    <tableColumn id="5" xr3:uid="{208B1679-6D78-44BA-9CDD-C4D3120616AC}" name="Percent Difference (%)" totalsRowFunction="count" dataDxfId="108" totalsRowDxfId="107">
      <calculatedColumnFormula>SeptemberFYTD46810[[#This Row],[Difference]]/SeptemberFYTD46810[[#This Row],[2025]]*100</calculatedColumnFormula>
    </tableColumn>
  </tableColumns>
  <tableStyleInfo name="RAD Reports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8DBD04-4769-4130-A6B3-C403FBC6CAE7}" name="SeptemberMonthly357" displayName="SeptemberMonthly357" ref="A3:E12" totalsRowShown="0" dataDxfId="105" headerRowBorderDxfId="106" headerRowCellStyle="Table Headers">
  <autoFilter ref="A3:E12" xr:uid="{ED4D0AAC-01CB-48C5-B56A-3AE694431D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7C8EB3A-9AB5-48F2-B9DD-E563117CA79D}" name="Tax Type" dataDxfId="104"/>
    <tableColumn id="2" xr3:uid="{09D0065F-59AD-4BCD-9FEC-6630847B875E}" name="2025" dataDxfId="103"/>
    <tableColumn id="3" xr3:uid="{E0308459-5666-461E-A36F-B273F96129BA}" name="2024" dataDxfId="102"/>
    <tableColumn id="4" xr3:uid="{5E149F88-E9BA-4CB1-9FD8-C791B5CEC314}" name="Difference" dataDxfId="101"/>
    <tableColumn id="5" xr3:uid="{B6E92793-735F-4D7C-A22E-8071AD56B9C9}" name="Percent Difference (%)" dataDxfId="100">
      <calculatedColumnFormula>SeptemberMonthly357[[#This Row],[Difference]]/SeptemberMonthly357[[#This Row],[2024]]*100</calculatedColumnFormula>
    </tableColumn>
  </tableColumns>
  <tableStyleInfo name="RAD Reports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52A492-9A5A-433A-9A6B-A8FB38DE9AA1}" name="SeptemberFYTD468" displayName="SeptemberFYTD468" ref="A16:E25" dataDxfId="98" headerRowBorderDxfId="99" headerRowCellStyle="Table Headers">
  <tableColumns count="5">
    <tableColumn id="1" xr3:uid="{28EDFF72-99EB-44CE-B101-8CBA4F42E931}" name="Tax Type" totalsRowLabel="Total" dataDxfId="97"/>
    <tableColumn id="2" xr3:uid="{685BCFD7-748A-46C0-8CAE-4EBC3E1CE4E2}" name="2026" dataDxfId="96" totalsRowDxfId="95"/>
    <tableColumn id="3" xr3:uid="{43E445D0-57D2-496B-8D03-AE41844DC511}" name="2025" dataDxfId="94" totalsRowDxfId="93"/>
    <tableColumn id="4" xr3:uid="{49669C83-2227-40EF-BB90-7A34C2DAA779}" name="Difference" dataDxfId="92" totalsRowDxfId="91"/>
    <tableColumn id="5" xr3:uid="{CFDDFCF2-BCE5-4251-9761-F2545001C015}" name="Percent Difference (%)" totalsRowFunction="count" dataDxfId="90" totalsRowDxfId="89">
      <calculatedColumnFormula>SeptemberFYTD468[[#This Row],[Difference]]/SeptemberFYTD468[[#This Row],[2025]]*100</calculatedColumnFormula>
    </tableColumn>
  </tableColumns>
  <tableStyleInfo name="RAD Reports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E466D7C-9EBF-45C2-BE97-FEBB954A9F31}" name="SeptemberMonthly35" displayName="SeptemberMonthly35" ref="A3:E12" totalsRowShown="0" dataDxfId="87" headerRowBorderDxfId="88" headerRowCellStyle="Table Headers">
  <autoFilter ref="A3:E12" xr:uid="{ED4D0AAC-01CB-48C5-B56A-3AE694431D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8028A6D0-B719-4724-8240-84AEB9A53BE8}" name="Tax Type" dataDxfId="86"/>
    <tableColumn id="2" xr3:uid="{52880CA9-9AC6-4352-A240-2052F3CF4C23}" name="2025" dataDxfId="85"/>
    <tableColumn id="3" xr3:uid="{97B24F56-8A5C-4827-B701-7F6B4D190E23}" name="2024" dataDxfId="84"/>
    <tableColumn id="4" xr3:uid="{4B787C73-B9DE-4CCC-B42B-9250765A9E14}" name="Difference" dataDxfId="83"/>
    <tableColumn id="5" xr3:uid="{6040929A-9CA7-484C-8018-6575D1E64CCB}" name="Percent Difference (%)" dataDxfId="82">
      <calculatedColumnFormula>SeptemberMonthly35[[#This Row],[Difference]]/SeptemberMonthly35[[#This Row],[2024]]*100</calculatedColumnFormula>
    </tableColumn>
  </tableColumns>
  <tableStyleInfo name="RAD Reports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C766EA-19CD-43DD-8640-A91B528DBBB0}" name="SeptemberFYTD46" displayName="SeptemberFYTD46" ref="A16:E25" dataDxfId="80" headerRowBorderDxfId="81" headerRowCellStyle="Table Headers">
  <tableColumns count="5">
    <tableColumn id="1" xr3:uid="{96E627CC-78D8-4F14-8F77-23B789AD0814}" name="Tax Type" totalsRowLabel="Total" dataDxfId="79"/>
    <tableColumn id="2" xr3:uid="{17D4FD6F-729B-4A8C-ADBD-3946ADDEF378}" name="2026" dataDxfId="78" totalsRowDxfId="77"/>
    <tableColumn id="3" xr3:uid="{3F412063-17A0-48CE-B738-E4CEB9D4B7AE}" name="2025" dataDxfId="76" totalsRowDxfId="75"/>
    <tableColumn id="4" xr3:uid="{0A82FBEE-BE9B-483A-9797-4341DBA34975}" name="Difference" dataDxfId="74" totalsRowDxfId="73"/>
    <tableColumn id="5" xr3:uid="{93736441-AE65-45EC-A661-D5E7D7E6F966}" name="Percent Difference (%)" totalsRowFunction="count" dataDxfId="72" totalsRowDxfId="71">
      <calculatedColumnFormula>SeptemberFYTD46[[#This Row],[Difference]]/SeptemberFYTD46[[#This Row],[2025]]*100</calculatedColumnFormula>
    </tableColumn>
  </tableColumns>
  <tableStyleInfo name="RAD Reports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BED45B-06E7-4FC0-B3CB-48FBA0DFFF29}" name="SeptemberMonthly3" displayName="SeptemberMonthly3" ref="A3:E12" totalsRowShown="0" dataDxfId="69" headerRowBorderDxfId="70" headerRowCellStyle="Table Headers">
  <autoFilter ref="A3:E12" xr:uid="{ED4D0AAC-01CB-48C5-B56A-3AE694431D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3556D57-520E-4728-BAF2-0D6C2902FB6F}" name="Tax Type" dataDxfId="68"/>
    <tableColumn id="2" xr3:uid="{50F794B4-8850-45F1-952D-5AE18D1C21A6}" name="2025" dataDxfId="67"/>
    <tableColumn id="3" xr3:uid="{C88D8B40-3540-4D6F-B16C-41989F2A1B46}" name="2024" dataDxfId="66"/>
    <tableColumn id="4" xr3:uid="{DB45FB67-F8F2-41E7-9936-0B93ECE90AD4}" name="Difference" dataDxfId="65"/>
    <tableColumn id="5" xr3:uid="{23679638-7691-4997-A282-3E39277A845E}" name="Percent Difference (%)" dataDxfId="64">
      <calculatedColumnFormula>SeptemberMonthly3[[#This Row],[Difference]]/SeptemberMonthly3[[#This Row],[2024]]*100</calculatedColumnFormula>
    </tableColumn>
  </tableColumns>
  <tableStyleInfo name="RAD Reports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3DA84F-9307-4F48-AD0C-DAA7709E08B0}" name="SeptemberFYTD4" displayName="SeptemberFYTD4" ref="A16:E25" dataDxfId="62" headerRowBorderDxfId="63" headerRowCellStyle="Table Headers">
  <tableColumns count="5">
    <tableColumn id="1" xr3:uid="{BED2D891-BE14-488D-B381-50623178BFA5}" name="Tax Type" totalsRowLabel="Total" dataDxfId="61"/>
    <tableColumn id="2" xr3:uid="{ED145C3A-E30D-4AB6-BFD2-DB3B0C759CEC}" name="2026" dataDxfId="60" totalsRowDxfId="59"/>
    <tableColumn id="3" xr3:uid="{8232C355-7942-4B5C-9DE1-C34522755A5C}" name="2025" dataDxfId="58" totalsRowDxfId="57"/>
    <tableColumn id="4" xr3:uid="{303686F9-8093-4498-9D36-F712B82CEF93}" name="Difference" dataDxfId="56" totalsRowDxfId="55"/>
    <tableColumn id="5" xr3:uid="{E7192527-F4D4-4325-B296-FF5F1D2BFB94}" name="Percent Difference (%)" totalsRowFunction="count" dataDxfId="54" totalsRowDxfId="53">
      <calculatedColumnFormula>SeptemberFYTD4[[#This Row],[Difference]]/SeptemberFYTD4[[#This Row],[2025]]*100</calculatedColumnFormula>
    </tableColumn>
  </tableColumns>
  <tableStyleInfo name="RAD Reports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5F298EF-4CE9-4421-A482-9A01171985E3}" name="SeptemberMonthly" displayName="SeptemberMonthly" ref="A3:E12" totalsRowShown="0" dataDxfId="51" headerRowBorderDxfId="52" headerRowCellStyle="Table Headers">
  <autoFilter ref="A3:E12" xr:uid="{ED4D0AAC-01CB-48C5-B56A-3AE694431DBB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CA2514BB-AA49-48D8-B012-8B54799C1B9D}" name="Tax Type" dataDxfId="50"/>
    <tableColumn id="2" xr3:uid="{B97AD9F4-FF82-49ED-BA7E-9CED7413F41E}" name="2025" dataDxfId="49"/>
    <tableColumn id="3" xr3:uid="{2D3999DB-56DB-48EA-91B2-75EE4DC9CD98}" name="2024" dataDxfId="48"/>
    <tableColumn id="4" xr3:uid="{B72717B5-5607-4038-ADA9-77FAC99DD07C}" name="Difference" dataDxfId="47"/>
    <tableColumn id="5" xr3:uid="{A22E6BE5-4C49-4335-BE2F-E1BD853F4071}" name="Percent Difference (%)" dataDxfId="46"/>
  </tableColumns>
  <tableStyleInfo name="RAD Reports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5E86-5592-47A8-85D2-3272958A9265}">
  <sheetPr>
    <pageSetUpPr fitToPage="1"/>
  </sheetPr>
  <dimension ref="A1:I26"/>
  <sheetViews>
    <sheetView showGridLines="0" tabSelected="1" zoomScaleNormal="100" workbookViewId="0">
      <selection activeCell="E25" sqref="E25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13.54296875" bestFit="1" customWidth="1"/>
    <col min="8" max="8" width="7.81640625" bestFit="1" customWidth="1"/>
    <col min="9" max="9" width="10.6328125" bestFit="1" customWidth="1"/>
  </cols>
  <sheetData>
    <row r="1" spans="1:9" ht="22.8" x14ac:dyDescent="0.25">
      <c r="A1" s="4" t="s">
        <v>23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15</v>
      </c>
      <c r="C3" s="5" t="s">
        <v>14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7409075.4799999986</v>
      </c>
      <c r="C4" s="11">
        <v>7358293.9499999993</v>
      </c>
      <c r="D4" s="11">
        <v>50781.53</v>
      </c>
      <c r="E4" s="15">
        <v>0.7</v>
      </c>
      <c r="F4" s="26"/>
      <c r="G4" s="29"/>
      <c r="H4" s="25"/>
    </row>
    <row r="5" spans="1:9" ht="22.95" customHeight="1" x14ac:dyDescent="0.25">
      <c r="A5" s="1" t="s">
        <v>4</v>
      </c>
      <c r="B5" s="3">
        <v>584.12</v>
      </c>
      <c r="C5" s="2">
        <v>-17509.460000000003</v>
      </c>
      <c r="D5" s="2">
        <v>18093.580000000002</v>
      </c>
      <c r="E5" s="15">
        <v>100</v>
      </c>
      <c r="F5" s="26"/>
      <c r="G5" s="29"/>
      <c r="H5" s="25"/>
    </row>
    <row r="6" spans="1:9" ht="22.95" customHeight="1" x14ac:dyDescent="0.25">
      <c r="A6" s="1" t="s">
        <v>5</v>
      </c>
      <c r="B6" s="3">
        <v>6674.1399999999994</v>
      </c>
      <c r="C6" s="2">
        <v>18111.120000000003</v>
      </c>
      <c r="D6" s="2">
        <v>-11436.98</v>
      </c>
      <c r="E6" s="15">
        <v>-63.1</v>
      </c>
      <c r="F6" s="26"/>
      <c r="G6" s="29"/>
      <c r="H6" s="25"/>
    </row>
    <row r="7" spans="1:9" ht="22.95" customHeight="1" x14ac:dyDescent="0.25">
      <c r="A7" s="1" t="s">
        <v>6</v>
      </c>
      <c r="B7" s="3">
        <v>38.26</v>
      </c>
      <c r="C7" s="2">
        <v>3.09</v>
      </c>
      <c r="D7" s="2">
        <v>35.17</v>
      </c>
      <c r="E7" s="15">
        <v>100</v>
      </c>
      <c r="F7" s="26"/>
      <c r="G7" s="29"/>
      <c r="H7" s="25"/>
    </row>
    <row r="8" spans="1:9" ht="22.95" customHeight="1" x14ac:dyDescent="0.3">
      <c r="A8" s="6" t="s">
        <v>10</v>
      </c>
      <c r="B8" s="32">
        <v>7416371.9999999981</v>
      </c>
      <c r="C8" s="32">
        <v>7358898.6999999993</v>
      </c>
      <c r="D8" s="32">
        <v>57473.3</v>
      </c>
      <c r="E8" s="16">
        <v>0.8</v>
      </c>
      <c r="F8" s="26"/>
      <c r="G8" s="29"/>
      <c r="H8" s="25"/>
    </row>
    <row r="9" spans="1:9" ht="22.95" customHeight="1" x14ac:dyDescent="0.25">
      <c r="A9" s="1" t="s">
        <v>7</v>
      </c>
      <c r="B9" s="3">
        <v>24767319.210000001</v>
      </c>
      <c r="C9" s="3">
        <v>16579930.160000002</v>
      </c>
      <c r="D9" s="2">
        <v>8187389.0499999998</v>
      </c>
      <c r="E9" s="15">
        <v>49.4</v>
      </c>
      <c r="F9" s="26"/>
      <c r="G9" s="29"/>
      <c r="H9" s="25"/>
    </row>
    <row r="10" spans="1:9" ht="22.95" customHeight="1" x14ac:dyDescent="0.25">
      <c r="A10" s="1" t="s">
        <v>8</v>
      </c>
      <c r="B10" s="3">
        <v>-219581.21</v>
      </c>
      <c r="C10" s="3">
        <v>-291627.24</v>
      </c>
      <c r="D10" s="2">
        <v>72046.03</v>
      </c>
      <c r="E10" s="15">
        <v>-24.7</v>
      </c>
      <c r="F10" s="26"/>
      <c r="G10" s="29"/>
      <c r="H10" s="25"/>
    </row>
    <row r="11" spans="1:9" ht="22.95" customHeight="1" x14ac:dyDescent="0.3">
      <c r="A11" s="7" t="s">
        <v>9</v>
      </c>
      <c r="B11" s="32">
        <v>24547738</v>
      </c>
      <c r="C11" s="32">
        <v>16288302.920000002</v>
      </c>
      <c r="D11" s="32">
        <v>8259435.0800000001</v>
      </c>
      <c r="E11" s="16">
        <v>50.7</v>
      </c>
      <c r="F11" s="26"/>
      <c r="G11" s="29"/>
      <c r="H11" s="25"/>
      <c r="I11" s="25"/>
    </row>
    <row r="12" spans="1:9" ht="22.95" customHeight="1" thickBot="1" x14ac:dyDescent="0.35">
      <c r="A12" s="8" t="s">
        <v>2</v>
      </c>
      <c r="B12" s="13">
        <v>31964110</v>
      </c>
      <c r="C12" s="13">
        <v>23647201.620000001</v>
      </c>
      <c r="D12" s="13">
        <v>8316908.3799999999</v>
      </c>
      <c r="E12" s="17">
        <v>35.17079320271808</v>
      </c>
      <c r="F12" s="26"/>
      <c r="G12" s="29"/>
      <c r="H12" s="25"/>
    </row>
    <row r="13" spans="1:9" ht="15.6" thickTop="1" x14ac:dyDescent="0.25">
      <c r="H13" s="25"/>
    </row>
    <row r="14" spans="1:9" ht="22.8" x14ac:dyDescent="0.25">
      <c r="A14" s="4" t="s">
        <v>12</v>
      </c>
      <c r="H14" s="25"/>
    </row>
    <row r="15" spans="1:9" ht="15.6" x14ac:dyDescent="0.3">
      <c r="A15" s="9" t="s">
        <v>13</v>
      </c>
      <c r="H15" s="25"/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  <c r="H16" s="25"/>
    </row>
    <row r="17" spans="1:9" ht="22.95" customHeight="1" x14ac:dyDescent="0.25">
      <c r="A17" s="1" t="s">
        <v>3</v>
      </c>
      <c r="B17" s="11">
        <v>51094970.639999993</v>
      </c>
      <c r="C17" s="11">
        <v>41334299.390000001</v>
      </c>
      <c r="D17" s="11">
        <v>9760671.25</v>
      </c>
      <c r="E17" s="19">
        <v>23.6</v>
      </c>
      <c r="F17" s="26"/>
      <c r="G17" s="29"/>
      <c r="H17" s="25"/>
    </row>
    <row r="18" spans="1:9" ht="22.95" customHeight="1" x14ac:dyDescent="0.25">
      <c r="A18" s="1" t="s">
        <v>4</v>
      </c>
      <c r="B18" s="3">
        <v>-21717.51</v>
      </c>
      <c r="C18" s="2">
        <v>-13198.190000000002</v>
      </c>
      <c r="D18" s="2">
        <v>-8519.32</v>
      </c>
      <c r="E18" s="20">
        <v>64.5</v>
      </c>
      <c r="F18" s="26"/>
      <c r="G18" s="29"/>
      <c r="H18" s="25"/>
    </row>
    <row r="19" spans="1:9" ht="22.95" customHeight="1" x14ac:dyDescent="0.25">
      <c r="A19" s="1" t="s">
        <v>5</v>
      </c>
      <c r="B19" s="3">
        <v>78416.17</v>
      </c>
      <c r="C19" s="2">
        <v>84453.109999999986</v>
      </c>
      <c r="D19" s="2">
        <v>-6036.94</v>
      </c>
      <c r="E19" s="20">
        <v>-7.1</v>
      </c>
      <c r="F19" s="26"/>
      <c r="G19" s="29"/>
      <c r="H19" s="25"/>
    </row>
    <row r="20" spans="1:9" ht="22.95" customHeight="1" x14ac:dyDescent="0.25">
      <c r="A20" s="1" t="s">
        <v>6</v>
      </c>
      <c r="B20" s="3">
        <v>1837.09</v>
      </c>
      <c r="C20" s="2">
        <v>2941.4399999999996</v>
      </c>
      <c r="D20" s="2">
        <v>-1104.3499999999999</v>
      </c>
      <c r="E20" s="20">
        <v>-37.5</v>
      </c>
      <c r="F20" s="26"/>
      <c r="G20" s="29"/>
      <c r="H20" s="25"/>
      <c r="I20" s="25"/>
    </row>
    <row r="21" spans="1:9" ht="22.95" customHeight="1" x14ac:dyDescent="0.3">
      <c r="A21" s="6" t="s">
        <v>10</v>
      </c>
      <c r="B21" s="32">
        <v>51153506.390000001</v>
      </c>
      <c r="C21" s="32">
        <v>41408495.75</v>
      </c>
      <c r="D21" s="32">
        <v>9745010.6400000006</v>
      </c>
      <c r="E21" s="21">
        <v>23.5</v>
      </c>
      <c r="F21" s="26"/>
      <c r="G21" s="29"/>
      <c r="H21" s="25"/>
    </row>
    <row r="22" spans="1:9" ht="22.95" customHeight="1" x14ac:dyDescent="0.25">
      <c r="A22" s="1" t="s">
        <v>7</v>
      </c>
      <c r="B22" s="3">
        <v>441727535.54000002</v>
      </c>
      <c r="C22" s="3">
        <v>88567981.710000008</v>
      </c>
      <c r="D22" s="2">
        <v>353159553.82999998</v>
      </c>
      <c r="E22" s="20">
        <v>100</v>
      </c>
      <c r="F22" s="26"/>
      <c r="G22" s="29"/>
      <c r="H22" s="25"/>
    </row>
    <row r="23" spans="1:9" ht="22.95" customHeight="1" x14ac:dyDescent="0.25">
      <c r="A23" s="1" t="s">
        <v>8</v>
      </c>
      <c r="B23" s="3">
        <v>-10696962.060000001</v>
      </c>
      <c r="C23" s="3">
        <v>-6205918.4000000013</v>
      </c>
      <c r="D23" s="2">
        <v>-4491043.66</v>
      </c>
      <c r="E23" s="20">
        <v>72.400000000000006</v>
      </c>
      <c r="F23" s="26"/>
      <c r="G23" s="29"/>
      <c r="H23" s="25"/>
    </row>
    <row r="24" spans="1:9" ht="22.95" customHeight="1" x14ac:dyDescent="0.3">
      <c r="A24" s="7" t="s">
        <v>9</v>
      </c>
      <c r="B24" s="32">
        <v>431030573.48000002</v>
      </c>
      <c r="C24" s="32">
        <v>82362063.310000002</v>
      </c>
      <c r="D24" s="32">
        <v>348668510.16999996</v>
      </c>
      <c r="E24" s="21">
        <v>100</v>
      </c>
      <c r="F24" s="26"/>
      <c r="G24" s="29"/>
      <c r="H24" s="25"/>
    </row>
    <row r="25" spans="1:9" ht="22.95" customHeight="1" thickBot="1" x14ac:dyDescent="0.35">
      <c r="A25" s="8" t="s">
        <v>2</v>
      </c>
      <c r="B25" s="13">
        <v>482184079.87</v>
      </c>
      <c r="C25" s="13">
        <v>123770559.06</v>
      </c>
      <c r="D25" s="13">
        <v>358413520.80999994</v>
      </c>
      <c r="E25" s="17">
        <v>100</v>
      </c>
      <c r="F25" s="26"/>
      <c r="G25" s="29"/>
      <c r="H25" s="25"/>
    </row>
    <row r="26" spans="1:9" ht="15.6" thickTop="1" x14ac:dyDescent="0.25"/>
  </sheetData>
  <protectedRanges>
    <protectedRange sqref="D4:D7 D9" name="Out of State_1"/>
    <protectedRange sqref="E9:E12 D8 D11 E25" name="Allegany_1"/>
    <protectedRange sqref="C4:C7" name="Out of State_3"/>
    <protectedRange sqref="B4:B12 C8:C11 C12:D12" name="Allegany_3"/>
    <protectedRange sqref="E3 E16" name="Allegany_2"/>
    <protectedRange sqref="C21:D21 B17:B21 C17:C20 B22:C24 B25:D25" name="Allegany_4"/>
    <protectedRange sqref="E17:E24 D24" name="Allegany_1_2"/>
    <protectedRange sqref="E4:E8" name="Allegany_1_1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ignoredErrors>
    <ignoredError sqref="E4:E12 E17:E25" calculatedColumn="1"/>
  </ignoredError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F6A7-EB36-4337-A891-750DDFBF49E0}">
  <sheetPr>
    <pageSetUpPr fitToPage="1"/>
  </sheetPr>
  <dimension ref="A1:I26"/>
  <sheetViews>
    <sheetView showGridLines="0" topLeftCell="A4" zoomScaleNormal="100" workbookViewId="0">
      <selection activeCell="E23" sqref="E23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13.54296875" bestFit="1" customWidth="1"/>
    <col min="8" max="8" width="7.81640625" bestFit="1" customWidth="1"/>
    <col min="9" max="9" width="10.6328125" bestFit="1" customWidth="1"/>
  </cols>
  <sheetData>
    <row r="1" spans="1:9" ht="22.8" x14ac:dyDescent="0.25">
      <c r="A1" s="4" t="s">
        <v>22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6577955.3500000015</v>
      </c>
      <c r="C4" s="11">
        <v>6835640.629999998</v>
      </c>
      <c r="D4" s="11">
        <v>-257685.28</v>
      </c>
      <c r="E4" s="15">
        <v>-3.8</v>
      </c>
      <c r="F4" s="26"/>
      <c r="G4" s="29"/>
      <c r="H4" s="25"/>
    </row>
    <row r="5" spans="1:9" ht="22.95" customHeight="1" x14ac:dyDescent="0.25">
      <c r="A5" s="1" t="s">
        <v>4</v>
      </c>
      <c r="B5" s="3">
        <v>16241.07</v>
      </c>
      <c r="C5" s="2">
        <v>-7159.98</v>
      </c>
      <c r="D5" s="2">
        <v>23401.05</v>
      </c>
      <c r="E5" s="15">
        <v>100</v>
      </c>
      <c r="F5" s="26"/>
      <c r="G5" s="29"/>
      <c r="H5" s="25"/>
    </row>
    <row r="6" spans="1:9" ht="22.95" customHeight="1" x14ac:dyDescent="0.25">
      <c r="A6" s="1" t="s">
        <v>5</v>
      </c>
      <c r="B6" s="3">
        <v>9647.61</v>
      </c>
      <c r="C6" s="2">
        <v>6315.09</v>
      </c>
      <c r="D6" s="2">
        <v>3332.52</v>
      </c>
      <c r="E6" s="15">
        <v>52.8</v>
      </c>
      <c r="F6" s="26"/>
      <c r="G6" s="29"/>
      <c r="H6" s="25"/>
    </row>
    <row r="7" spans="1:9" ht="22.95" customHeight="1" x14ac:dyDescent="0.25">
      <c r="A7" s="1" t="s">
        <v>6</v>
      </c>
      <c r="B7" s="3">
        <v>375.1</v>
      </c>
      <c r="C7" s="2">
        <v>34.85</v>
      </c>
      <c r="D7" s="2">
        <v>340.25</v>
      </c>
      <c r="E7" s="15">
        <v>100</v>
      </c>
      <c r="F7" s="26"/>
      <c r="G7" s="29"/>
      <c r="H7" s="25"/>
    </row>
    <row r="8" spans="1:9" ht="22.95" customHeight="1" x14ac:dyDescent="0.3">
      <c r="A8" s="6" t="s">
        <v>10</v>
      </c>
      <c r="B8" s="32">
        <v>6604219.1299999999</v>
      </c>
      <c r="C8" s="32">
        <v>6834830.5899999999</v>
      </c>
      <c r="D8" s="32">
        <v>-230611.46</v>
      </c>
      <c r="E8" s="16">
        <v>-3.4</v>
      </c>
      <c r="F8" s="26"/>
      <c r="G8" s="29"/>
      <c r="H8" s="25"/>
    </row>
    <row r="9" spans="1:9" ht="22.95" customHeight="1" x14ac:dyDescent="0.25">
      <c r="A9" s="1" t="s">
        <v>7</v>
      </c>
      <c r="B9" s="3">
        <v>261274262.25999999</v>
      </c>
      <c r="C9" s="3">
        <v>11385568.75</v>
      </c>
      <c r="D9" s="2">
        <v>249888693.50999999</v>
      </c>
      <c r="E9" s="15">
        <v>100</v>
      </c>
      <c r="F9" s="26"/>
      <c r="G9" s="29"/>
      <c r="H9" s="25"/>
    </row>
    <row r="10" spans="1:9" ht="22.95" customHeight="1" x14ac:dyDescent="0.25">
      <c r="A10" s="1" t="s">
        <v>8</v>
      </c>
      <c r="B10" s="3">
        <v>-598796.37</v>
      </c>
      <c r="C10" s="3">
        <v>-316540.95999999996</v>
      </c>
      <c r="D10" s="2">
        <v>-282255.40999999997</v>
      </c>
      <c r="E10" s="15">
        <v>-89.2</v>
      </c>
      <c r="F10" s="26"/>
      <c r="G10" s="29"/>
      <c r="H10" s="25"/>
    </row>
    <row r="11" spans="1:9" ht="22.95" customHeight="1" x14ac:dyDescent="0.3">
      <c r="A11" s="7" t="s">
        <v>9</v>
      </c>
      <c r="B11" s="32">
        <v>260675465.88999999</v>
      </c>
      <c r="C11" s="32">
        <v>11069027.789999999</v>
      </c>
      <c r="D11" s="32">
        <v>249606438.09999999</v>
      </c>
      <c r="E11" s="16">
        <v>100</v>
      </c>
      <c r="F11" s="26"/>
      <c r="G11" s="29"/>
      <c r="H11" s="25"/>
      <c r="I11" s="25"/>
    </row>
    <row r="12" spans="1:9" ht="22.95" customHeight="1" thickBot="1" x14ac:dyDescent="0.35">
      <c r="A12" s="8" t="s">
        <v>2</v>
      </c>
      <c r="B12" s="13">
        <v>267279685.01999998</v>
      </c>
      <c r="C12" s="13">
        <v>17903858.379999999</v>
      </c>
      <c r="D12" s="13">
        <v>249375826.63999999</v>
      </c>
      <c r="E12" s="17">
        <v>100</v>
      </c>
      <c r="F12" s="26"/>
      <c r="G12" s="29"/>
      <c r="H12" s="25"/>
    </row>
    <row r="13" spans="1:9" ht="15.6" thickTop="1" x14ac:dyDescent="0.25">
      <c r="H13" s="25"/>
    </row>
    <row r="14" spans="1:9" ht="22.8" x14ac:dyDescent="0.25">
      <c r="A14" s="4" t="s">
        <v>12</v>
      </c>
      <c r="H14" s="25"/>
    </row>
    <row r="15" spans="1:9" ht="15.6" x14ac:dyDescent="0.3">
      <c r="A15" s="9" t="s">
        <v>13</v>
      </c>
      <c r="H15" s="25"/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  <c r="H16" s="25"/>
    </row>
    <row r="17" spans="1:9" ht="22.95" customHeight="1" x14ac:dyDescent="0.25">
      <c r="A17" s="1" t="s">
        <v>3</v>
      </c>
      <c r="B17" s="11">
        <v>43685895.159999996</v>
      </c>
      <c r="C17" s="11">
        <v>33976005.439999998</v>
      </c>
      <c r="D17" s="11">
        <v>9709889.7200000007</v>
      </c>
      <c r="E17" s="19">
        <v>28.6</v>
      </c>
      <c r="F17" s="26"/>
      <c r="G17" s="29"/>
      <c r="H17" s="25"/>
    </row>
    <row r="18" spans="1:9" ht="22.95" customHeight="1" x14ac:dyDescent="0.25">
      <c r="A18" s="1" t="s">
        <v>4</v>
      </c>
      <c r="B18" s="3">
        <v>-22301.629999999997</v>
      </c>
      <c r="C18" s="2">
        <v>4311.2700000000004</v>
      </c>
      <c r="D18" s="2">
        <v>-26612.9</v>
      </c>
      <c r="E18" s="20">
        <v>-100</v>
      </c>
      <c r="F18" s="26"/>
      <c r="G18" s="29"/>
      <c r="H18" s="25"/>
    </row>
    <row r="19" spans="1:9" ht="22.95" customHeight="1" x14ac:dyDescent="0.25">
      <c r="A19" s="1" t="s">
        <v>5</v>
      </c>
      <c r="B19" s="3">
        <v>71742.03</v>
      </c>
      <c r="C19" s="2">
        <v>66341.989999999991</v>
      </c>
      <c r="D19" s="2">
        <v>5400.04</v>
      </c>
      <c r="E19" s="20">
        <v>8.1</v>
      </c>
      <c r="F19" s="26"/>
      <c r="G19" s="29"/>
      <c r="H19" s="25"/>
    </row>
    <row r="20" spans="1:9" ht="22.95" customHeight="1" x14ac:dyDescent="0.25">
      <c r="A20" s="1" t="s">
        <v>6</v>
      </c>
      <c r="B20" s="3">
        <v>1798.83</v>
      </c>
      <c r="C20" s="2">
        <v>2938.3499999999995</v>
      </c>
      <c r="D20" s="2">
        <v>-1139.52</v>
      </c>
      <c r="E20" s="20">
        <v>-38.799999999999997</v>
      </c>
      <c r="F20" s="26"/>
      <c r="G20" s="29"/>
      <c r="H20" s="25"/>
      <c r="I20" s="25"/>
    </row>
    <row r="21" spans="1:9" ht="22.95" customHeight="1" x14ac:dyDescent="0.3">
      <c r="A21" s="6" t="s">
        <v>10</v>
      </c>
      <c r="B21" s="32">
        <v>43737134.390000001</v>
      </c>
      <c r="C21" s="32">
        <v>34049597.049999997</v>
      </c>
      <c r="D21" s="32">
        <v>9687537.3399999999</v>
      </c>
      <c r="E21" s="21">
        <v>28.5</v>
      </c>
      <c r="F21" s="26"/>
      <c r="G21" s="29"/>
      <c r="H21" s="25"/>
    </row>
    <row r="22" spans="1:9" ht="22.95" customHeight="1" x14ac:dyDescent="0.25">
      <c r="A22" s="1" t="s">
        <v>7</v>
      </c>
      <c r="B22" s="3">
        <v>416960216.32999998</v>
      </c>
      <c r="C22" s="3">
        <v>71988051.550000012</v>
      </c>
      <c r="D22" s="2">
        <v>344972164.77999997</v>
      </c>
      <c r="E22" s="20">
        <v>100</v>
      </c>
      <c r="F22" s="26"/>
      <c r="G22" s="29"/>
      <c r="H22" s="25"/>
    </row>
    <row r="23" spans="1:9" ht="22.95" customHeight="1" x14ac:dyDescent="0.25">
      <c r="A23" s="1" t="s">
        <v>8</v>
      </c>
      <c r="B23" s="3">
        <v>-10477380.85</v>
      </c>
      <c r="C23" s="3">
        <v>-5914291.1600000011</v>
      </c>
      <c r="D23" s="2">
        <v>-4563089.6900000004</v>
      </c>
      <c r="E23" s="20">
        <v>-77.2</v>
      </c>
      <c r="F23" s="26"/>
      <c r="G23" s="29"/>
      <c r="H23" s="25"/>
    </row>
    <row r="24" spans="1:9" ht="22.95" customHeight="1" x14ac:dyDescent="0.3">
      <c r="A24" s="7" t="s">
        <v>9</v>
      </c>
      <c r="B24" s="32">
        <v>406482835.47999996</v>
      </c>
      <c r="C24" s="32">
        <v>66073760.390000008</v>
      </c>
      <c r="D24" s="32">
        <v>340409075.08999997</v>
      </c>
      <c r="E24" s="21">
        <v>100</v>
      </c>
      <c r="F24" s="26"/>
      <c r="G24" s="29"/>
      <c r="H24" s="25"/>
    </row>
    <row r="25" spans="1:9" ht="22.95" customHeight="1" thickBot="1" x14ac:dyDescent="0.35">
      <c r="A25" s="8" t="s">
        <v>2</v>
      </c>
      <c r="B25" s="13">
        <v>450219969.86999995</v>
      </c>
      <c r="C25" s="13">
        <v>100123357.44</v>
      </c>
      <c r="D25" s="13">
        <v>350096612.42999995</v>
      </c>
      <c r="E25" s="22">
        <v>100</v>
      </c>
      <c r="F25" s="26"/>
      <c r="G25" s="29"/>
      <c r="H25" s="25"/>
    </row>
    <row r="26" spans="1:9" ht="15.6" thickTop="1" x14ac:dyDescent="0.25"/>
  </sheetData>
  <protectedRanges>
    <protectedRange sqref="D4:D7 D9" name="Out of State_1"/>
    <protectedRange sqref="E9:E12 D8 D11" name="Allegany_1"/>
    <protectedRange sqref="C4:C7" name="Out of State_3"/>
    <protectedRange sqref="B4:B12 C8:C12 D12" name="Allegany_3"/>
    <protectedRange sqref="E3 E16" name="Allegany_2"/>
    <protectedRange sqref="C21:D21 B17:B21 C17:C20 B22:C25 D25" name="Allegany_4"/>
    <protectedRange sqref="E17:E25 D24" name="Allegany_1_2"/>
    <protectedRange sqref="E4:E8" name="Allegany_1_1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ignoredErrors>
    <ignoredError sqref="E24:E25 E4:E12 E17:E23" calculatedColumn="1"/>
  </ignoredError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7268-0561-4513-AE5A-130A71A8CDAA}">
  <sheetPr>
    <pageSetUpPr fitToPage="1"/>
  </sheetPr>
  <dimension ref="A1:I26"/>
  <sheetViews>
    <sheetView showGridLines="0" zoomScaleNormal="100" workbookViewId="0">
      <selection activeCell="E9" sqref="E9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13.54296875" bestFit="1" customWidth="1"/>
    <col min="8" max="8" width="7.81640625" bestFit="1" customWidth="1"/>
    <col min="9" max="9" width="10.6328125" bestFit="1" customWidth="1"/>
  </cols>
  <sheetData>
    <row r="1" spans="1:9" ht="22.8" x14ac:dyDescent="0.25">
      <c r="A1" s="4" t="s">
        <v>21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7246880.25</v>
      </c>
      <c r="C4" s="11">
        <v>9238225.5500000007</v>
      </c>
      <c r="D4" s="11">
        <v>-1991345.3000000007</v>
      </c>
      <c r="E4" s="15">
        <v>-21.555495578910179</v>
      </c>
      <c r="F4" s="26"/>
      <c r="G4" s="29"/>
      <c r="H4" s="25"/>
    </row>
    <row r="5" spans="1:9" ht="22.95" customHeight="1" x14ac:dyDescent="0.25">
      <c r="A5" s="1" t="s">
        <v>4</v>
      </c>
      <c r="B5" s="3">
        <v>2722.7000000000003</v>
      </c>
      <c r="C5" s="2">
        <v>1178.21</v>
      </c>
      <c r="D5" s="2">
        <v>1544.4900000000002</v>
      </c>
      <c r="E5" s="15">
        <v>100</v>
      </c>
      <c r="F5" s="26"/>
      <c r="G5" s="29"/>
      <c r="H5" s="25"/>
    </row>
    <row r="6" spans="1:9" ht="22.95" customHeight="1" x14ac:dyDescent="0.25">
      <c r="A6" s="1" t="s">
        <v>5</v>
      </c>
      <c r="B6" s="3">
        <v>11942.130000000001</v>
      </c>
      <c r="C6" s="2">
        <v>37209.269999999997</v>
      </c>
      <c r="D6" s="2">
        <v>-25267.139999999996</v>
      </c>
      <c r="E6" s="15">
        <v>-67.905264855276954</v>
      </c>
      <c r="F6" s="26"/>
      <c r="G6" s="29"/>
      <c r="H6" s="25"/>
    </row>
    <row r="7" spans="1:9" ht="22.95" customHeight="1" x14ac:dyDescent="0.25">
      <c r="A7" s="1" t="s">
        <v>6</v>
      </c>
      <c r="B7" s="3">
        <v>78.03</v>
      </c>
      <c r="C7" s="2">
        <v>354.37</v>
      </c>
      <c r="D7" s="2">
        <v>-276.34000000000003</v>
      </c>
      <c r="E7" s="15">
        <v>-77.957627118644083</v>
      </c>
      <c r="F7" s="26"/>
      <c r="G7" s="29"/>
      <c r="H7" s="25"/>
    </row>
    <row r="8" spans="1:9" ht="22.95" customHeight="1" x14ac:dyDescent="0.3">
      <c r="A8" s="6" t="s">
        <v>10</v>
      </c>
      <c r="B8" s="32">
        <v>7261623.1100000003</v>
      </c>
      <c r="C8" s="32">
        <v>9276967.4000000004</v>
      </c>
      <c r="D8" s="32">
        <v>-2015344.29</v>
      </c>
      <c r="E8" s="16">
        <v>-21.724165906141511</v>
      </c>
      <c r="F8" s="26"/>
      <c r="G8" s="29"/>
      <c r="H8" s="25"/>
    </row>
    <row r="9" spans="1:9" ht="22.95" customHeight="1" x14ac:dyDescent="0.25">
      <c r="A9" s="1" t="s">
        <v>7</v>
      </c>
      <c r="B9" s="3">
        <v>23093644.859999999</v>
      </c>
      <c r="C9" s="3">
        <v>8752033.1999999993</v>
      </c>
      <c r="D9" s="2">
        <v>14341611.66</v>
      </c>
      <c r="E9" s="15">
        <v>100</v>
      </c>
      <c r="F9" s="26"/>
      <c r="G9" s="29"/>
      <c r="H9" s="25"/>
    </row>
    <row r="10" spans="1:9" ht="22.95" customHeight="1" x14ac:dyDescent="0.25">
      <c r="A10" s="1" t="s">
        <v>8</v>
      </c>
      <c r="B10" s="3">
        <v>-607576.26</v>
      </c>
      <c r="C10" s="3">
        <v>-217765.29</v>
      </c>
      <c r="D10" s="2">
        <v>-389810.97</v>
      </c>
      <c r="E10" s="15">
        <v>100</v>
      </c>
      <c r="F10" s="26"/>
      <c r="G10" s="29"/>
      <c r="H10" s="25"/>
    </row>
    <row r="11" spans="1:9" ht="22.95" customHeight="1" x14ac:dyDescent="0.3">
      <c r="A11" s="7" t="s">
        <v>9</v>
      </c>
      <c r="B11" s="32">
        <v>22486068.599999998</v>
      </c>
      <c r="C11" s="32">
        <v>8534267.9100000001</v>
      </c>
      <c r="D11" s="32">
        <v>13951800.689999998</v>
      </c>
      <c r="E11" s="16">
        <v>100</v>
      </c>
      <c r="F11" s="26"/>
      <c r="G11" s="29"/>
      <c r="H11" s="25"/>
      <c r="I11" s="25"/>
    </row>
    <row r="12" spans="1:9" ht="22.95" customHeight="1" thickBot="1" x14ac:dyDescent="0.35">
      <c r="A12" s="8" t="s">
        <v>2</v>
      </c>
      <c r="B12" s="13">
        <v>29747691.709999997</v>
      </c>
      <c r="C12" s="13">
        <v>17811235.310000002</v>
      </c>
      <c r="D12" s="13">
        <v>11936456.399999995</v>
      </c>
      <c r="E12" s="17">
        <v>100</v>
      </c>
      <c r="F12" s="26"/>
      <c r="G12" s="29"/>
      <c r="H12" s="25"/>
    </row>
    <row r="13" spans="1:9" ht="15.6" thickTop="1" x14ac:dyDescent="0.25">
      <c r="H13" s="25"/>
    </row>
    <row r="14" spans="1:9" ht="22.8" x14ac:dyDescent="0.25">
      <c r="A14" s="4" t="s">
        <v>12</v>
      </c>
      <c r="H14" s="25"/>
    </row>
    <row r="15" spans="1:9" ht="15.6" x14ac:dyDescent="0.3">
      <c r="A15" s="9" t="s">
        <v>13</v>
      </c>
      <c r="H15" s="25"/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  <c r="H16" s="25"/>
    </row>
    <row r="17" spans="1:9" ht="22.95" customHeight="1" x14ac:dyDescent="0.25">
      <c r="A17" s="1" t="s">
        <v>3</v>
      </c>
      <c r="B17" s="11">
        <v>37107939.809999995</v>
      </c>
      <c r="C17" s="11">
        <v>27140364.809999999</v>
      </c>
      <c r="D17" s="11">
        <v>9967574.9999999963</v>
      </c>
      <c r="E17" s="19">
        <v>36.726017022171327</v>
      </c>
      <c r="F17" s="26"/>
      <c r="G17" s="29"/>
      <c r="H17" s="25"/>
    </row>
    <row r="18" spans="1:9" ht="22.95" customHeight="1" x14ac:dyDescent="0.25">
      <c r="A18" s="1" t="s">
        <v>4</v>
      </c>
      <c r="B18" s="3">
        <v>-38542.699999999997</v>
      </c>
      <c r="C18" s="2">
        <v>11471.25</v>
      </c>
      <c r="D18" s="2">
        <v>-50013.95</v>
      </c>
      <c r="E18" s="20">
        <v>-100</v>
      </c>
      <c r="F18" s="26"/>
      <c r="G18" s="29"/>
      <c r="H18" s="25"/>
    </row>
    <row r="19" spans="1:9" ht="22.95" customHeight="1" x14ac:dyDescent="0.25">
      <c r="A19" s="1" t="s">
        <v>5</v>
      </c>
      <c r="B19" s="3">
        <v>62094.42</v>
      </c>
      <c r="C19" s="2">
        <v>60026.899999999994</v>
      </c>
      <c r="D19" s="2">
        <v>2067.5200000000041</v>
      </c>
      <c r="E19" s="20">
        <v>3.4443224620961672</v>
      </c>
      <c r="F19" s="26"/>
      <c r="G19" s="29"/>
      <c r="H19" s="25"/>
    </row>
    <row r="20" spans="1:9" ht="22.95" customHeight="1" x14ac:dyDescent="0.25">
      <c r="A20" s="1" t="s">
        <v>6</v>
      </c>
      <c r="B20" s="3">
        <v>1423.7299999999998</v>
      </c>
      <c r="C20" s="2">
        <v>2903.4999999999995</v>
      </c>
      <c r="D20" s="2">
        <v>-1479.7699999999998</v>
      </c>
      <c r="E20" s="20">
        <v>-50.965042190459783</v>
      </c>
      <c r="F20" s="26"/>
      <c r="G20" s="29"/>
      <c r="H20" s="25"/>
      <c r="I20" s="25"/>
    </row>
    <row r="21" spans="1:9" ht="22.95" customHeight="1" x14ac:dyDescent="0.3">
      <c r="A21" s="6" t="s">
        <v>10</v>
      </c>
      <c r="B21" s="32">
        <v>37132915.25999999</v>
      </c>
      <c r="C21" s="32">
        <v>27214766.459999997</v>
      </c>
      <c r="D21" s="32">
        <v>9918148.7999999933</v>
      </c>
      <c r="E21" s="21">
        <v>36.443999775709962</v>
      </c>
      <c r="F21" s="26"/>
      <c r="G21" s="29"/>
      <c r="H21" s="25"/>
    </row>
    <row r="22" spans="1:9" ht="22.95" customHeight="1" x14ac:dyDescent="0.25">
      <c r="A22" s="1" t="s">
        <v>7</v>
      </c>
      <c r="B22" s="3">
        <v>155685954.06999999</v>
      </c>
      <c r="C22" s="3">
        <v>60602482.800000012</v>
      </c>
      <c r="D22" s="2">
        <v>95083471.269999981</v>
      </c>
      <c r="E22" s="20">
        <v>100</v>
      </c>
      <c r="F22" s="26"/>
      <c r="G22" s="29"/>
      <c r="H22" s="25"/>
    </row>
    <row r="23" spans="1:9" ht="22.95" customHeight="1" x14ac:dyDescent="0.25">
      <c r="A23" s="1" t="s">
        <v>8</v>
      </c>
      <c r="B23" s="3">
        <v>-9878584.4800000004</v>
      </c>
      <c r="C23" s="3">
        <v>-5597750.2000000011</v>
      </c>
      <c r="D23" s="2">
        <v>-4280834.2799999993</v>
      </c>
      <c r="E23" s="20">
        <v>76.5</v>
      </c>
      <c r="F23" s="26"/>
      <c r="G23" s="29"/>
      <c r="H23" s="25"/>
    </row>
    <row r="24" spans="1:9" ht="22.95" customHeight="1" x14ac:dyDescent="0.3">
      <c r="A24" s="7" t="s">
        <v>9</v>
      </c>
      <c r="B24" s="32">
        <v>145807369.59</v>
      </c>
      <c r="C24" s="32">
        <v>55004732.600000009</v>
      </c>
      <c r="D24" s="32">
        <v>90802636.989999995</v>
      </c>
      <c r="E24" s="21">
        <v>100</v>
      </c>
      <c r="F24" s="26"/>
      <c r="G24" s="29"/>
      <c r="H24" s="25"/>
    </row>
    <row r="25" spans="1:9" ht="22.95" customHeight="1" thickBot="1" x14ac:dyDescent="0.35">
      <c r="A25" s="8" t="s">
        <v>2</v>
      </c>
      <c r="B25" s="13">
        <v>182940284.84999999</v>
      </c>
      <c r="C25" s="13">
        <v>82219499.060000002</v>
      </c>
      <c r="D25" s="13">
        <v>100720785.78999999</v>
      </c>
      <c r="E25" s="22">
        <v>100</v>
      </c>
      <c r="F25" s="26"/>
      <c r="G25" s="29"/>
      <c r="H25" s="25"/>
    </row>
    <row r="26" spans="1:9" ht="15.6" thickTop="1" x14ac:dyDescent="0.25"/>
  </sheetData>
  <protectedRanges>
    <protectedRange sqref="D4:D7 D9" name="Out of State_1"/>
    <protectedRange sqref="E9:E12 D8 D11" name="Allegany_1"/>
    <protectedRange sqref="C4:C7" name="Out of State_3"/>
    <protectedRange sqref="B4:B12 C8:C12 D12" name="Allegany_3"/>
    <protectedRange sqref="E3 E16" name="Allegany_2"/>
    <protectedRange sqref="C21:D21 B17:B21 C17:C20 B22:C25 D25" name="Allegany_4"/>
    <protectedRange sqref="E17:E25 D24" name="Allegany_1_2"/>
    <protectedRange sqref="E4:E8" name="Allegany_1_1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ignoredErrors>
    <ignoredError sqref="E10:E12 E17:E25 E4:E9" calculatedColumn="1"/>
  </ignoredError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AD486-5454-4E9A-95D9-9F7879C6244D}">
  <sheetPr>
    <pageSetUpPr fitToPage="1"/>
  </sheetPr>
  <dimension ref="A1:I26"/>
  <sheetViews>
    <sheetView showGridLines="0" zoomScaleNormal="100" workbookViewId="0">
      <selection activeCell="E10" sqref="E10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13.54296875" bestFit="1" customWidth="1"/>
    <col min="8" max="8" width="7.81640625" bestFit="1" customWidth="1"/>
    <col min="9" max="9" width="10.6328125" bestFit="1" customWidth="1"/>
  </cols>
  <sheetData>
    <row r="1" spans="1:9" ht="22.8" x14ac:dyDescent="0.25">
      <c r="A1" s="4" t="s">
        <v>17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11524615.019999998</v>
      </c>
      <c r="C4" s="11">
        <v>4834594.6899999985</v>
      </c>
      <c r="D4" s="11">
        <v>6690020.3299999991</v>
      </c>
      <c r="E4" s="15">
        <v>100</v>
      </c>
      <c r="F4" s="26"/>
      <c r="G4" s="29"/>
      <c r="H4" s="25"/>
    </row>
    <row r="5" spans="1:9" ht="22.95" customHeight="1" x14ac:dyDescent="0.25">
      <c r="A5" s="1" t="s">
        <v>4</v>
      </c>
      <c r="B5" s="3">
        <v>-53292.84</v>
      </c>
      <c r="C5" s="2">
        <v>1569.4699999999998</v>
      </c>
      <c r="D5" s="2">
        <v>-54862.31</v>
      </c>
      <c r="E5" s="15">
        <v>-100</v>
      </c>
      <c r="F5" s="26"/>
      <c r="G5" s="29"/>
      <c r="H5" s="25"/>
    </row>
    <row r="6" spans="1:9" ht="22.95" customHeight="1" x14ac:dyDescent="0.25">
      <c r="A6" s="1" t="s">
        <v>5</v>
      </c>
      <c r="B6" s="3">
        <v>18498.489999999998</v>
      </c>
      <c r="C6" s="2">
        <v>12006.22</v>
      </c>
      <c r="D6" s="2">
        <v>6492.2699999999986</v>
      </c>
      <c r="E6" s="15">
        <v>54.1</v>
      </c>
      <c r="F6" s="26"/>
      <c r="G6" s="29"/>
      <c r="H6" s="25"/>
    </row>
    <row r="7" spans="1:9" ht="22.95" customHeight="1" x14ac:dyDescent="0.25">
      <c r="A7" s="1" t="s">
        <v>6</v>
      </c>
      <c r="B7" s="3">
        <v>439.03999999999996</v>
      </c>
      <c r="C7" s="2">
        <v>263.58</v>
      </c>
      <c r="D7" s="2">
        <v>175.45999999999998</v>
      </c>
      <c r="E7" s="15">
        <v>66.3</v>
      </c>
      <c r="F7" s="26"/>
      <c r="G7" s="29"/>
      <c r="H7" s="25"/>
    </row>
    <row r="8" spans="1:9" ht="22.95" customHeight="1" x14ac:dyDescent="0.3">
      <c r="A8" s="6" t="s">
        <v>10</v>
      </c>
      <c r="B8" s="32">
        <v>11490259.709999997</v>
      </c>
      <c r="C8" s="32">
        <v>4848433.9599999981</v>
      </c>
      <c r="D8" s="32">
        <v>6641825.7499999991</v>
      </c>
      <c r="E8" s="16">
        <v>100</v>
      </c>
      <c r="F8" s="26"/>
      <c r="G8" s="29"/>
      <c r="H8" s="25"/>
    </row>
    <row r="9" spans="1:9" ht="22.95" customHeight="1" x14ac:dyDescent="0.25">
      <c r="A9" s="1" t="s">
        <v>7</v>
      </c>
      <c r="B9" s="3">
        <v>45625872.200000003</v>
      </c>
      <c r="C9" s="3">
        <v>6308533.9800000004</v>
      </c>
      <c r="D9" s="2">
        <v>39317338.219999999</v>
      </c>
      <c r="E9" s="15">
        <v>100</v>
      </c>
      <c r="F9" s="26"/>
      <c r="G9" s="29"/>
      <c r="H9" s="25"/>
    </row>
    <row r="10" spans="1:9" ht="22.95" customHeight="1" x14ac:dyDescent="0.25">
      <c r="A10" s="1" t="s">
        <v>8</v>
      </c>
      <c r="B10" s="3">
        <v>-2326866.58</v>
      </c>
      <c r="C10" s="3">
        <v>-969846.03</v>
      </c>
      <c r="D10" s="2">
        <v>-1357020.55</v>
      </c>
      <c r="E10" s="15">
        <v>100</v>
      </c>
      <c r="F10" s="26"/>
      <c r="G10" s="29"/>
      <c r="H10" s="25"/>
    </row>
    <row r="11" spans="1:9" ht="22.95" customHeight="1" x14ac:dyDescent="0.3">
      <c r="A11" s="7" t="s">
        <v>9</v>
      </c>
      <c r="B11" s="32">
        <v>43299005.620000005</v>
      </c>
      <c r="C11" s="32">
        <v>5338687.95</v>
      </c>
      <c r="D11" s="32">
        <v>37960317.670000002</v>
      </c>
      <c r="E11" s="16">
        <v>100</v>
      </c>
      <c r="F11" s="26"/>
      <c r="G11" s="29"/>
      <c r="H11" s="25"/>
      <c r="I11" s="25"/>
    </row>
    <row r="12" spans="1:9" ht="22.95" customHeight="1" thickBot="1" x14ac:dyDescent="0.35">
      <c r="A12" s="8" t="s">
        <v>2</v>
      </c>
      <c r="B12" s="13">
        <v>54789265.329999998</v>
      </c>
      <c r="C12" s="13">
        <v>10187121.909999998</v>
      </c>
      <c r="D12" s="28">
        <v>44602143.420000002</v>
      </c>
      <c r="E12" s="17">
        <v>100</v>
      </c>
      <c r="F12" s="26"/>
      <c r="G12" s="29"/>
      <c r="H12" s="25"/>
    </row>
    <row r="13" spans="1:9" ht="15.6" thickTop="1" x14ac:dyDescent="0.25">
      <c r="H13" s="25"/>
    </row>
    <row r="14" spans="1:9" ht="22.8" x14ac:dyDescent="0.25">
      <c r="A14" s="4" t="s">
        <v>12</v>
      </c>
      <c r="H14" s="25"/>
    </row>
    <row r="15" spans="1:9" ht="15.6" x14ac:dyDescent="0.3">
      <c r="A15" s="9" t="s">
        <v>13</v>
      </c>
      <c r="H15" s="25"/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  <c r="H16" s="25"/>
    </row>
    <row r="17" spans="1:9" ht="22.95" customHeight="1" x14ac:dyDescent="0.25">
      <c r="A17" s="1" t="s">
        <v>3</v>
      </c>
      <c r="B17" s="11">
        <v>29861059.559999995</v>
      </c>
      <c r="C17" s="11">
        <v>17902139.259999998</v>
      </c>
      <c r="D17" s="11">
        <v>11958920.299999997</v>
      </c>
      <c r="E17" s="19">
        <v>66.8</v>
      </c>
      <c r="F17" s="26"/>
      <c r="G17" s="29"/>
      <c r="H17" s="25"/>
    </row>
    <row r="18" spans="1:9" ht="22.95" customHeight="1" x14ac:dyDescent="0.25">
      <c r="A18" s="1" t="s">
        <v>4</v>
      </c>
      <c r="B18" s="3">
        <v>-41265.399999999994</v>
      </c>
      <c r="C18" s="2">
        <v>10293.039999999999</v>
      </c>
      <c r="D18" s="2">
        <v>-51558.439999999995</v>
      </c>
      <c r="E18" s="20">
        <v>-100</v>
      </c>
      <c r="F18" s="26"/>
      <c r="G18" s="29"/>
      <c r="H18" s="25"/>
    </row>
    <row r="19" spans="1:9" ht="22.95" customHeight="1" x14ac:dyDescent="0.25">
      <c r="A19" s="1" t="s">
        <v>5</v>
      </c>
      <c r="B19" s="3">
        <v>50152.289999999994</v>
      </c>
      <c r="C19" s="2">
        <v>22817.63</v>
      </c>
      <c r="D19" s="2">
        <v>27334.659999999993</v>
      </c>
      <c r="E19" s="20">
        <v>100</v>
      </c>
      <c r="F19" s="26"/>
      <c r="G19" s="29"/>
      <c r="H19" s="25"/>
    </row>
    <row r="20" spans="1:9" ht="22.95" customHeight="1" x14ac:dyDescent="0.25">
      <c r="A20" s="1" t="s">
        <v>6</v>
      </c>
      <c r="B20" s="3">
        <v>1345.6999999999998</v>
      </c>
      <c r="C20" s="2">
        <v>2549.1299999999997</v>
      </c>
      <c r="D20" s="2">
        <v>-1203.4299999999998</v>
      </c>
      <c r="E20" s="20">
        <v>-47.2</v>
      </c>
      <c r="F20" s="26"/>
      <c r="G20" s="29"/>
      <c r="H20" s="25"/>
      <c r="I20" s="25"/>
    </row>
    <row r="21" spans="1:9" ht="22.95" customHeight="1" x14ac:dyDescent="0.3">
      <c r="A21" s="6" t="s">
        <v>10</v>
      </c>
      <c r="B21" s="32">
        <v>29871292.149999995</v>
      </c>
      <c r="C21" s="32">
        <v>17937799.059999995</v>
      </c>
      <c r="D21" s="32">
        <v>11933493.09</v>
      </c>
      <c r="E21" s="21">
        <v>66.5</v>
      </c>
      <c r="F21" s="26"/>
      <c r="G21" s="29"/>
      <c r="H21" s="25"/>
    </row>
    <row r="22" spans="1:9" ht="22.95" customHeight="1" x14ac:dyDescent="0.25">
      <c r="A22" s="1" t="s">
        <v>7</v>
      </c>
      <c r="B22" s="3">
        <v>132592309.20999999</v>
      </c>
      <c r="C22" s="3">
        <v>51850449.600000001</v>
      </c>
      <c r="D22" s="2">
        <v>80741859.609999985</v>
      </c>
      <c r="E22" s="20">
        <v>100</v>
      </c>
      <c r="F22" s="26"/>
      <c r="G22" s="29"/>
      <c r="H22" s="25"/>
    </row>
    <row r="23" spans="1:9" ht="22.95" customHeight="1" x14ac:dyDescent="0.25">
      <c r="A23" s="1" t="s">
        <v>8</v>
      </c>
      <c r="B23" s="3">
        <v>-9271008.2200000007</v>
      </c>
      <c r="C23" s="3">
        <v>-5379984.9100000001</v>
      </c>
      <c r="D23" s="2">
        <v>-3891023.3100000005</v>
      </c>
      <c r="E23" s="20">
        <v>72.3</v>
      </c>
      <c r="F23" s="26"/>
      <c r="G23" s="29"/>
      <c r="H23" s="25"/>
    </row>
    <row r="24" spans="1:9" ht="22.95" customHeight="1" x14ac:dyDescent="0.3">
      <c r="A24" s="7" t="s">
        <v>9</v>
      </c>
      <c r="B24" s="32">
        <v>123321300.98999999</v>
      </c>
      <c r="C24" s="32">
        <v>46470464.689999998</v>
      </c>
      <c r="D24" s="32">
        <v>76850836.299999997</v>
      </c>
      <c r="E24" s="21">
        <v>100</v>
      </c>
      <c r="F24" s="26"/>
      <c r="G24" s="29"/>
      <c r="H24" s="25"/>
    </row>
    <row r="25" spans="1:9" ht="22.95" customHeight="1" thickBot="1" x14ac:dyDescent="0.35">
      <c r="A25" s="8" t="s">
        <v>2</v>
      </c>
      <c r="B25" s="13">
        <v>153192593.13999999</v>
      </c>
      <c r="C25" s="13">
        <v>64408263.749999993</v>
      </c>
      <c r="D25" s="13">
        <v>88784329.389999986</v>
      </c>
      <c r="E25" s="22">
        <v>100</v>
      </c>
      <c r="F25" s="26"/>
      <c r="G25" s="29"/>
      <c r="H25" s="25"/>
    </row>
    <row r="26" spans="1:9" ht="15.6" thickTop="1" x14ac:dyDescent="0.25"/>
  </sheetData>
  <protectedRanges>
    <protectedRange sqref="D4:D7 D9" name="Out of State_1"/>
    <protectedRange sqref="E9:E12 D8 D11:D12" name="Allegany_1"/>
    <protectedRange sqref="C4:C7" name="Out of State_3"/>
    <protectedRange sqref="B4:B12 C8:C12" name="Allegany_3"/>
    <protectedRange sqref="E3 E16" name="Allegany_2"/>
    <protectedRange sqref="C25:D25 C24 C21:D21 B17:B21 C17:C20 B22:C23 B24:B25" name="Allegany_4"/>
    <protectedRange sqref="E17:E25 D24" name="Allegany_1_2"/>
    <protectedRange sqref="E4:E8" name="Allegany_1_1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ignoredErrors>
    <ignoredError sqref="E11:E12 E17:E25 E4:E10" calculatedColumn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4B8B-904B-4A48-B6C1-524D839455F7}">
  <sheetPr codeName="Sheet12">
    <pageSetUpPr fitToPage="1"/>
  </sheetPr>
  <dimension ref="A1:I26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9.81640625" customWidth="1"/>
    <col min="8" max="8" width="13.54296875" bestFit="1" customWidth="1"/>
    <col min="9" max="9" width="7.81640625" bestFit="1" customWidth="1"/>
  </cols>
  <sheetData>
    <row r="1" spans="1:9" ht="22.8" x14ac:dyDescent="0.25">
      <c r="A1" s="4" t="s">
        <v>18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11046575.879999999</v>
      </c>
      <c r="C4" s="11">
        <v>4922580.830000001</v>
      </c>
      <c r="D4" s="11">
        <v>6123995.049999998</v>
      </c>
      <c r="E4" s="14">
        <v>100</v>
      </c>
      <c r="F4" s="26"/>
      <c r="G4" s="30"/>
      <c r="H4" s="29"/>
      <c r="I4" s="25"/>
    </row>
    <row r="5" spans="1:9" ht="22.95" customHeight="1" x14ac:dyDescent="0.25">
      <c r="A5" s="1" t="s">
        <v>4</v>
      </c>
      <c r="B5" s="3">
        <v>9244.08</v>
      </c>
      <c r="C5" s="2">
        <v>704.58999999999992</v>
      </c>
      <c r="D5" s="2">
        <v>8539.49</v>
      </c>
      <c r="E5" s="15">
        <v>100</v>
      </c>
      <c r="F5" s="26"/>
      <c r="G5" s="30"/>
      <c r="H5" s="29"/>
      <c r="I5" s="25"/>
    </row>
    <row r="6" spans="1:9" ht="22.95" customHeight="1" x14ac:dyDescent="0.25">
      <c r="A6" s="1" t="s">
        <v>5</v>
      </c>
      <c r="B6" s="3">
        <v>8707.34</v>
      </c>
      <c r="C6" s="2">
        <v>7547.7800000000007</v>
      </c>
      <c r="D6" s="2">
        <v>1159.56</v>
      </c>
      <c r="E6" s="15">
        <v>15.4</v>
      </c>
      <c r="F6" s="26"/>
      <c r="G6" s="30"/>
      <c r="H6" s="29"/>
      <c r="I6" s="25"/>
    </row>
    <row r="7" spans="1:9" ht="22.95" customHeight="1" x14ac:dyDescent="0.25">
      <c r="A7" s="1" t="s">
        <v>6</v>
      </c>
      <c r="B7" s="3">
        <v>420.65</v>
      </c>
      <c r="C7" s="2">
        <v>17.73</v>
      </c>
      <c r="D7" s="2">
        <v>402.92</v>
      </c>
      <c r="E7" s="15">
        <v>100</v>
      </c>
      <c r="F7" s="26"/>
      <c r="G7" s="30"/>
      <c r="H7" s="29"/>
      <c r="I7" s="25"/>
    </row>
    <row r="8" spans="1:9" ht="22.95" customHeight="1" x14ac:dyDescent="0.3">
      <c r="A8" s="6" t="s">
        <v>10</v>
      </c>
      <c r="B8" s="32">
        <v>11064947.949999999</v>
      </c>
      <c r="C8" s="32">
        <v>4930850.9300000016</v>
      </c>
      <c r="D8" s="32">
        <v>6134097.0199999996</v>
      </c>
      <c r="E8" s="16">
        <v>100</v>
      </c>
      <c r="F8" s="26"/>
      <c r="G8" s="30"/>
      <c r="H8" s="29"/>
      <c r="I8" s="25"/>
    </row>
    <row r="9" spans="1:9" ht="22.95" customHeight="1" x14ac:dyDescent="0.25">
      <c r="A9" s="31" t="s">
        <v>7</v>
      </c>
      <c r="B9" s="3">
        <v>54538819.289999999</v>
      </c>
      <c r="C9" s="3">
        <v>14321052.800000001</v>
      </c>
      <c r="D9" s="2">
        <v>40217766.489999995</v>
      </c>
      <c r="E9" s="15">
        <v>100</v>
      </c>
      <c r="F9" s="26"/>
      <c r="G9" s="30"/>
      <c r="H9" s="29"/>
      <c r="I9" s="25"/>
    </row>
    <row r="10" spans="1:9" ht="22.95" customHeight="1" x14ac:dyDescent="0.25">
      <c r="A10" s="1" t="s">
        <v>8</v>
      </c>
      <c r="B10" s="3">
        <v>-1287856.81</v>
      </c>
      <c r="C10" s="3">
        <v>-2207030.0299999998</v>
      </c>
      <c r="D10" s="2">
        <v>919173.21999999974</v>
      </c>
      <c r="E10" s="15">
        <v>41.6</v>
      </c>
      <c r="F10" s="26"/>
      <c r="G10" s="30"/>
      <c r="H10" s="29"/>
      <c r="I10" s="25"/>
    </row>
    <row r="11" spans="1:9" ht="22.95" customHeight="1" x14ac:dyDescent="0.3">
      <c r="A11" s="7" t="s">
        <v>9</v>
      </c>
      <c r="B11" s="32">
        <v>53250962.479999997</v>
      </c>
      <c r="C11" s="32">
        <v>12114022.770000001</v>
      </c>
      <c r="D11" s="32">
        <v>41136939.709999993</v>
      </c>
      <c r="E11" s="16">
        <v>100</v>
      </c>
      <c r="F11" s="26"/>
      <c r="G11" s="30"/>
      <c r="H11" s="29"/>
      <c r="I11" s="25"/>
    </row>
    <row r="12" spans="1:9" ht="22.95" customHeight="1" thickBot="1" x14ac:dyDescent="0.35">
      <c r="A12" s="8" t="s">
        <v>2</v>
      </c>
      <c r="B12" s="13">
        <v>64315910.429999992</v>
      </c>
      <c r="C12" s="13">
        <v>17044873.700000003</v>
      </c>
      <c r="D12" s="13">
        <v>47271036.739999995</v>
      </c>
      <c r="E12" s="17">
        <v>100</v>
      </c>
      <c r="F12" s="26"/>
      <c r="G12" s="30"/>
      <c r="H12" s="29"/>
      <c r="I12" s="25"/>
    </row>
    <row r="13" spans="1:9" ht="15.6" thickTop="1" x14ac:dyDescent="0.25">
      <c r="I13" s="25"/>
    </row>
    <row r="14" spans="1:9" ht="22.8" x14ac:dyDescent="0.25">
      <c r="A14" s="4" t="s">
        <v>12</v>
      </c>
      <c r="I14" s="25"/>
    </row>
    <row r="15" spans="1:9" ht="15.6" x14ac:dyDescent="0.3">
      <c r="A15" s="9" t="s">
        <v>13</v>
      </c>
      <c r="I15" s="25"/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  <c r="I16" s="25"/>
    </row>
    <row r="17" spans="1:9" ht="22.95" customHeight="1" x14ac:dyDescent="0.25">
      <c r="A17" s="1" t="s">
        <v>3</v>
      </c>
      <c r="B17" s="11">
        <v>18336444.539999999</v>
      </c>
      <c r="C17" s="11">
        <v>13067544.57</v>
      </c>
      <c r="D17" s="11">
        <v>5268899.9699999988</v>
      </c>
      <c r="E17" s="19">
        <v>40.299999999999997</v>
      </c>
      <c r="F17" s="26"/>
      <c r="G17" s="30"/>
      <c r="H17" s="29"/>
      <c r="I17" s="25"/>
    </row>
    <row r="18" spans="1:9" ht="22.95" customHeight="1" x14ac:dyDescent="0.25">
      <c r="A18" s="1" t="s">
        <v>4</v>
      </c>
      <c r="B18" s="3">
        <v>12027.44</v>
      </c>
      <c r="C18" s="2">
        <v>8723.57</v>
      </c>
      <c r="D18" s="2">
        <v>3303.8700000000008</v>
      </c>
      <c r="E18" s="20">
        <v>37.9</v>
      </c>
      <c r="F18" s="26"/>
      <c r="G18" s="30"/>
      <c r="H18" s="29"/>
      <c r="I18" s="25"/>
    </row>
    <row r="19" spans="1:9" ht="22.95" customHeight="1" x14ac:dyDescent="0.25">
      <c r="A19" s="1" t="s">
        <v>5</v>
      </c>
      <c r="B19" s="3">
        <v>31653.8</v>
      </c>
      <c r="C19" s="2">
        <v>10811.410000000002</v>
      </c>
      <c r="D19" s="2">
        <v>20842.39</v>
      </c>
      <c r="E19" s="20">
        <v>100</v>
      </c>
      <c r="F19" s="26"/>
      <c r="G19" s="30"/>
      <c r="H19" s="29"/>
      <c r="I19" s="25"/>
    </row>
    <row r="20" spans="1:9" ht="22.95" customHeight="1" x14ac:dyDescent="0.25">
      <c r="A20" s="1" t="s">
        <v>6</v>
      </c>
      <c r="B20" s="3">
        <v>906.66</v>
      </c>
      <c r="C20" s="2">
        <v>2285.5499999999997</v>
      </c>
      <c r="D20" s="2">
        <v>-1378.8899999999999</v>
      </c>
      <c r="E20" s="20">
        <v>-60.3</v>
      </c>
      <c r="F20" s="26"/>
      <c r="G20" s="30"/>
      <c r="H20" s="29"/>
      <c r="I20" s="25"/>
    </row>
    <row r="21" spans="1:9" ht="22.95" customHeight="1" x14ac:dyDescent="0.3">
      <c r="A21" s="6" t="s">
        <v>10</v>
      </c>
      <c r="B21" s="32">
        <v>18381032.440000001</v>
      </c>
      <c r="C21" s="32">
        <v>13089365.100000001</v>
      </c>
      <c r="D21" s="32">
        <v>5291667.34</v>
      </c>
      <c r="E21" s="21">
        <v>40.4</v>
      </c>
      <c r="F21" s="26"/>
      <c r="G21" s="30"/>
      <c r="H21" s="29"/>
      <c r="I21" s="25"/>
    </row>
    <row r="22" spans="1:9" ht="22.95" customHeight="1" x14ac:dyDescent="0.25">
      <c r="A22" s="1" t="s">
        <v>7</v>
      </c>
      <c r="B22" s="3">
        <v>86966437.00999999</v>
      </c>
      <c r="C22" s="3">
        <v>45541915.619999997</v>
      </c>
      <c r="D22" s="2">
        <v>41424521.389999993</v>
      </c>
      <c r="E22" s="20">
        <v>91</v>
      </c>
      <c r="F22" s="26"/>
      <c r="G22" s="30"/>
      <c r="H22" s="29"/>
      <c r="I22" s="25"/>
    </row>
    <row r="23" spans="1:9" ht="22.95" customHeight="1" x14ac:dyDescent="0.25">
      <c r="A23" s="1" t="s">
        <v>8</v>
      </c>
      <c r="B23" s="3">
        <v>-6944141.6400000006</v>
      </c>
      <c r="C23" s="3">
        <v>-4410138.88</v>
      </c>
      <c r="D23" s="2">
        <v>-2534002.7600000007</v>
      </c>
      <c r="E23" s="20">
        <v>-57.5</v>
      </c>
      <c r="F23" s="26"/>
      <c r="G23" s="30"/>
      <c r="H23" s="29"/>
      <c r="I23" s="25"/>
    </row>
    <row r="24" spans="1:9" ht="22.95" customHeight="1" x14ac:dyDescent="0.3">
      <c r="A24" s="7" t="s">
        <v>9</v>
      </c>
      <c r="B24" s="32">
        <v>80022295.36999999</v>
      </c>
      <c r="C24" s="32">
        <v>41131776.739999995</v>
      </c>
      <c r="D24" s="32">
        <v>38890518.629999995</v>
      </c>
      <c r="E24" s="21">
        <v>94.6</v>
      </c>
      <c r="F24" s="26"/>
      <c r="G24" s="30"/>
      <c r="H24" s="29"/>
      <c r="I24" s="25"/>
    </row>
    <row r="25" spans="1:9" ht="22.95" customHeight="1" thickBot="1" x14ac:dyDescent="0.35">
      <c r="A25" s="8" t="s">
        <v>2</v>
      </c>
      <c r="B25" s="13">
        <v>98403327.819999993</v>
      </c>
      <c r="C25" s="13">
        <v>54221141.839999996</v>
      </c>
      <c r="D25" s="13">
        <v>44182185.979999997</v>
      </c>
      <c r="E25" s="22">
        <v>81.5</v>
      </c>
      <c r="F25" s="26"/>
      <c r="G25" s="30"/>
      <c r="H25" s="29"/>
      <c r="I25" s="25"/>
    </row>
    <row r="26" spans="1:9" ht="15.6" thickTop="1" x14ac:dyDescent="0.25"/>
  </sheetData>
  <protectedRanges>
    <protectedRange sqref="D4:D7 D9" name="Out of State_1"/>
    <protectedRange sqref="E4:E12 D11 D8" name="Allegany_1"/>
    <protectedRange sqref="C4:C7" name="Out of State_3"/>
    <protectedRange sqref="C8:C11 B4:B12 C12:D12" name="Allegany_3"/>
    <protectedRange sqref="C25:D25 C24 C21:D21 B17:B21 C17:C20 B22:C23 B24:B25" name="Allegany_4"/>
    <protectedRange sqref="E17:E25 D24" name="Allegany_1_2"/>
    <protectedRange sqref="E16" name="Allegany_2_1"/>
    <protectedRange sqref="E3" name="Allegany_2_3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5CC3-DDC2-429F-8A72-11975C4A1967}">
  <sheetPr codeName="Sheet13">
    <pageSetUpPr fitToPage="1"/>
  </sheetPr>
  <dimension ref="A1:I28"/>
  <sheetViews>
    <sheetView showGridLines="0" zoomScaleNormal="100" workbookViewId="0">
      <selection activeCell="E8" sqref="E8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9.81640625" bestFit="1" customWidth="1"/>
    <col min="7" max="7" width="7.81640625" bestFit="1" customWidth="1"/>
    <col min="8" max="8" width="13.1796875" bestFit="1" customWidth="1"/>
  </cols>
  <sheetData>
    <row r="1" spans="1:9" ht="22.8" x14ac:dyDescent="0.25">
      <c r="A1" s="4" t="s">
        <v>19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>
        <v>7289868.6599999992</v>
      </c>
      <c r="C4" s="11">
        <v>8144963.7399999993</v>
      </c>
      <c r="D4" s="11">
        <v>-855095.08000000007</v>
      </c>
      <c r="E4" s="14">
        <v>-10.5</v>
      </c>
      <c r="F4" s="26"/>
      <c r="G4" s="30"/>
      <c r="H4" s="29"/>
      <c r="I4" s="18"/>
    </row>
    <row r="5" spans="1:9" ht="22.95" customHeight="1" x14ac:dyDescent="0.25">
      <c r="A5" s="1" t="s">
        <v>4</v>
      </c>
      <c r="B5" s="3">
        <v>2783.36</v>
      </c>
      <c r="C5" s="2">
        <v>8018.98</v>
      </c>
      <c r="D5" s="2">
        <v>-5235.619999999999</v>
      </c>
      <c r="E5" s="15">
        <v>-65.3</v>
      </c>
      <c r="F5" s="26"/>
      <c r="G5" s="30"/>
      <c r="H5" s="29"/>
      <c r="I5" s="18"/>
    </row>
    <row r="6" spans="1:9" ht="22.95" customHeight="1" x14ac:dyDescent="0.25">
      <c r="A6" s="1" t="s">
        <v>5</v>
      </c>
      <c r="B6" s="3">
        <v>22946.46</v>
      </c>
      <c r="C6" s="2">
        <v>3263.6300000000006</v>
      </c>
      <c r="D6" s="2">
        <v>19682.829999999998</v>
      </c>
      <c r="E6" s="15">
        <v>100</v>
      </c>
      <c r="F6" s="26"/>
      <c r="G6" s="30"/>
      <c r="H6" s="29"/>
      <c r="I6" s="18"/>
    </row>
    <row r="7" spans="1:9" ht="22.95" customHeight="1" x14ac:dyDescent="0.25">
      <c r="A7" s="1" t="s">
        <v>6</v>
      </c>
      <c r="B7" s="3">
        <v>486.01</v>
      </c>
      <c r="C7" s="2">
        <v>2267.8199999999997</v>
      </c>
      <c r="D7" s="2">
        <v>-1781.8099999999997</v>
      </c>
      <c r="E7" s="15">
        <v>-78.599999999999994</v>
      </c>
      <c r="F7" s="26"/>
      <c r="G7" s="30"/>
      <c r="H7" s="29"/>
      <c r="I7" s="18"/>
    </row>
    <row r="8" spans="1:9" ht="22.95" customHeight="1" x14ac:dyDescent="0.3">
      <c r="A8" s="6" t="s">
        <v>10</v>
      </c>
      <c r="B8" s="32">
        <v>7316084.4899999993</v>
      </c>
      <c r="C8" s="32">
        <v>8158514.1699999999</v>
      </c>
      <c r="D8" s="32">
        <v>-842429.68000000063</v>
      </c>
      <c r="E8" s="16">
        <v>-10.3</v>
      </c>
      <c r="F8" s="26"/>
      <c r="G8" s="30"/>
      <c r="H8" s="29"/>
      <c r="I8" s="18"/>
    </row>
    <row r="9" spans="1:9" ht="22.95" customHeight="1" x14ac:dyDescent="0.25">
      <c r="A9" s="1" t="s">
        <v>7</v>
      </c>
      <c r="B9" s="3">
        <v>18923087.369999997</v>
      </c>
      <c r="C9" s="3">
        <v>16422158.67</v>
      </c>
      <c r="D9" s="2">
        <v>2500928.6999999974</v>
      </c>
      <c r="E9" s="15">
        <v>15.2</v>
      </c>
      <c r="F9" s="26"/>
      <c r="G9" s="30"/>
      <c r="H9" s="29"/>
      <c r="I9" s="18"/>
    </row>
    <row r="10" spans="1:9" ht="22.95" customHeight="1" x14ac:dyDescent="0.25">
      <c r="A10" s="1" t="s">
        <v>8</v>
      </c>
      <c r="B10" s="3">
        <v>0</v>
      </c>
      <c r="C10" s="3">
        <v>-2203108.85</v>
      </c>
      <c r="D10" s="2">
        <v>2203108.85</v>
      </c>
      <c r="E10" s="15">
        <v>100</v>
      </c>
      <c r="F10" s="26"/>
      <c r="G10" s="30"/>
      <c r="H10" s="29"/>
      <c r="I10" s="18"/>
    </row>
    <row r="11" spans="1:9" ht="22.95" customHeight="1" x14ac:dyDescent="0.3">
      <c r="A11" s="7" t="s">
        <v>9</v>
      </c>
      <c r="B11" s="32">
        <v>18923087.369999997</v>
      </c>
      <c r="C11" s="32">
        <v>14219049.82</v>
      </c>
      <c r="D11" s="32">
        <v>4704037.549999997</v>
      </c>
      <c r="E11" s="16">
        <v>33.1</v>
      </c>
      <c r="F11" s="26"/>
      <c r="G11" s="30"/>
      <c r="H11" s="29"/>
      <c r="I11" s="18"/>
    </row>
    <row r="12" spans="1:9" ht="22.95" customHeight="1" thickBot="1" x14ac:dyDescent="0.35">
      <c r="A12" s="8" t="s">
        <v>2</v>
      </c>
      <c r="B12" s="13">
        <v>26239171.859999996</v>
      </c>
      <c r="C12" s="13">
        <v>22377563.990000002</v>
      </c>
      <c r="D12" s="13">
        <v>3861607.8699999936</v>
      </c>
      <c r="E12" s="17">
        <v>17.3</v>
      </c>
      <c r="F12" s="26"/>
      <c r="G12" s="30"/>
      <c r="H12" s="29"/>
      <c r="I12" s="18"/>
    </row>
    <row r="13" spans="1:9" ht="15.6" thickTop="1" x14ac:dyDescent="0.25"/>
    <row r="14" spans="1:9" ht="22.8" x14ac:dyDescent="0.25">
      <c r="A14" s="4" t="s">
        <v>12</v>
      </c>
    </row>
    <row r="15" spans="1:9" ht="15.6" x14ac:dyDescent="0.3">
      <c r="A15" s="9" t="s">
        <v>13</v>
      </c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</row>
    <row r="17" spans="1:9" ht="22.95" customHeight="1" x14ac:dyDescent="0.25">
      <c r="A17" s="1" t="s">
        <v>3</v>
      </c>
      <c r="B17" s="11">
        <v>7289868.6599999992</v>
      </c>
      <c r="C17" s="11">
        <v>8144963.7399999993</v>
      </c>
      <c r="D17" s="11">
        <v>-855095.08000000007</v>
      </c>
      <c r="E17" s="19">
        <v>-10.5</v>
      </c>
      <c r="F17" s="26"/>
      <c r="G17" s="30"/>
      <c r="H17" s="29"/>
      <c r="I17" s="18"/>
    </row>
    <row r="18" spans="1:9" ht="22.95" customHeight="1" x14ac:dyDescent="0.25">
      <c r="A18" s="1" t="s">
        <v>4</v>
      </c>
      <c r="B18" s="3">
        <v>2783.36</v>
      </c>
      <c r="C18" s="2">
        <v>8018.98</v>
      </c>
      <c r="D18" s="2">
        <v>-5235.619999999999</v>
      </c>
      <c r="E18" s="20">
        <v>-65.3</v>
      </c>
      <c r="F18" s="26"/>
      <c r="G18" s="30"/>
      <c r="H18" s="29"/>
      <c r="I18" s="18"/>
    </row>
    <row r="19" spans="1:9" ht="22.95" customHeight="1" x14ac:dyDescent="0.25">
      <c r="A19" s="1" t="s">
        <v>5</v>
      </c>
      <c r="B19" s="3">
        <v>22946.46</v>
      </c>
      <c r="C19" s="2">
        <v>3263.6300000000006</v>
      </c>
      <c r="D19" s="2">
        <v>19682.829999999998</v>
      </c>
      <c r="E19" s="20">
        <v>100</v>
      </c>
      <c r="F19" s="26"/>
      <c r="G19" s="30"/>
      <c r="H19" s="29"/>
      <c r="I19" s="18"/>
    </row>
    <row r="20" spans="1:9" ht="22.95" customHeight="1" x14ac:dyDescent="0.25">
      <c r="A20" s="1" t="s">
        <v>6</v>
      </c>
      <c r="B20" s="3">
        <v>486.01</v>
      </c>
      <c r="C20" s="2">
        <v>2267.8199999999997</v>
      </c>
      <c r="D20" s="2">
        <v>-1781.8099999999997</v>
      </c>
      <c r="E20" s="20">
        <v>-78.599999999999994</v>
      </c>
      <c r="F20" s="26"/>
      <c r="G20" s="30"/>
      <c r="H20" s="29"/>
      <c r="I20" s="18"/>
    </row>
    <row r="21" spans="1:9" ht="22.95" customHeight="1" x14ac:dyDescent="0.3">
      <c r="A21" s="6" t="s">
        <v>10</v>
      </c>
      <c r="B21" s="32">
        <v>7316084.4899999993</v>
      </c>
      <c r="C21" s="32">
        <v>8158514.1699999999</v>
      </c>
      <c r="D21" s="32">
        <v>-842429.68</v>
      </c>
      <c r="E21" s="21">
        <v>-10.3</v>
      </c>
      <c r="F21" s="26"/>
      <c r="G21" s="30"/>
      <c r="H21" s="29"/>
      <c r="I21" s="18"/>
    </row>
    <row r="22" spans="1:9" ht="22.95" customHeight="1" x14ac:dyDescent="0.25">
      <c r="A22" s="1" t="s">
        <v>7</v>
      </c>
      <c r="B22" s="3">
        <v>32427617.719999999</v>
      </c>
      <c r="C22" s="3">
        <v>31220862.82</v>
      </c>
      <c r="D22" s="2">
        <v>1206754.8999999985</v>
      </c>
      <c r="E22" s="20">
        <v>3.9</v>
      </c>
      <c r="F22" s="26"/>
      <c r="G22" s="30"/>
      <c r="H22" s="29"/>
      <c r="I22" s="18"/>
    </row>
    <row r="23" spans="1:9" ht="22.95" customHeight="1" x14ac:dyDescent="0.25">
      <c r="A23" s="1" t="s">
        <v>8</v>
      </c>
      <c r="B23" s="3">
        <v>-5656284.8300000001</v>
      </c>
      <c r="C23" s="3">
        <v>-2203108.85</v>
      </c>
      <c r="D23" s="2">
        <v>-3453175.98</v>
      </c>
      <c r="E23" s="20">
        <v>-100</v>
      </c>
      <c r="F23" s="26"/>
      <c r="G23" s="30"/>
      <c r="H23" s="29"/>
      <c r="I23" s="18"/>
    </row>
    <row r="24" spans="1:9" ht="22.95" customHeight="1" x14ac:dyDescent="0.3">
      <c r="A24" s="7" t="s">
        <v>9</v>
      </c>
      <c r="B24" s="32">
        <v>26771332.889999997</v>
      </c>
      <c r="C24" s="32">
        <v>29017753.969999999</v>
      </c>
      <c r="D24" s="32">
        <v>-2246421.0800000019</v>
      </c>
      <c r="E24" s="21">
        <v>-7.7</v>
      </c>
      <c r="F24" s="26"/>
      <c r="G24" s="30"/>
      <c r="H24" s="29"/>
      <c r="I24" s="18"/>
    </row>
    <row r="25" spans="1:9" ht="22.95" customHeight="1" thickBot="1" x14ac:dyDescent="0.35">
      <c r="A25" s="8" t="s">
        <v>2</v>
      </c>
      <c r="B25" s="13">
        <v>34087417.379999995</v>
      </c>
      <c r="C25" s="13">
        <v>37176268.140000001</v>
      </c>
      <c r="D25" s="13">
        <v>-3088850.76</v>
      </c>
      <c r="E25" s="22">
        <v>-8.3000000000000007</v>
      </c>
      <c r="F25" s="26"/>
      <c r="G25" s="30"/>
      <c r="H25" s="29"/>
      <c r="I25" s="18"/>
    </row>
    <row r="26" spans="1:9" ht="15.6" thickTop="1" x14ac:dyDescent="0.25"/>
    <row r="28" spans="1:9" x14ac:dyDescent="0.25">
      <c r="C28" s="27"/>
    </row>
  </sheetData>
  <protectedRanges>
    <protectedRange sqref="D9 D4:D7" name="Out of State_1"/>
    <protectedRange sqref="D11 D8 E4:E12" name="Allegany_1"/>
    <protectedRange sqref="C4:C7" name="Out of State_3"/>
    <protectedRange sqref="D12 B4:B12 C8:C12" name="Allegany_3"/>
    <protectedRange sqref="B17:C25" name="Allegany_4"/>
    <protectedRange sqref="E17:E25" name="Allegany_1_2"/>
    <protectedRange sqref="E16" name="Allegany_2_1"/>
    <protectedRange sqref="E3" name="Allegany_2_3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B2D28-B5AB-4CD1-AC2B-5F77CE364E5E}">
  <sheetPr>
    <pageSetUpPr fitToPage="1"/>
  </sheetPr>
  <dimension ref="A1:I26"/>
  <sheetViews>
    <sheetView showGridLines="0" zoomScaleNormal="100" workbookViewId="0">
      <selection activeCell="E25" sqref="E25"/>
    </sheetView>
  </sheetViews>
  <sheetFormatPr defaultRowHeight="15" x14ac:dyDescent="0.25"/>
  <cols>
    <col min="1" max="1" width="51.1796875" customWidth="1"/>
    <col min="2" max="2" width="19.1796875" customWidth="1"/>
    <col min="3" max="4" width="18.81640625" customWidth="1"/>
    <col min="5" max="5" width="20.1796875" bestFit="1" customWidth="1"/>
    <col min="6" max="6" width="10.81640625" bestFit="1" customWidth="1"/>
    <col min="7" max="7" width="12.1796875" bestFit="1" customWidth="1"/>
    <col min="8" max="8" width="13.1796875" bestFit="1" customWidth="1"/>
  </cols>
  <sheetData>
    <row r="1" spans="1:9" ht="22.8" x14ac:dyDescent="0.25">
      <c r="A1" s="4" t="s">
        <v>20</v>
      </c>
    </row>
    <row r="2" spans="1:9" ht="21" customHeight="1" x14ac:dyDescent="0.3">
      <c r="A2" s="9" t="s">
        <v>13</v>
      </c>
    </row>
    <row r="3" spans="1:9" ht="22.95" customHeight="1" x14ac:dyDescent="0.25">
      <c r="A3" s="10" t="s">
        <v>11</v>
      </c>
      <c r="B3" s="5" t="s">
        <v>14</v>
      </c>
      <c r="C3" s="5" t="s">
        <v>0</v>
      </c>
      <c r="D3" s="5" t="s">
        <v>1</v>
      </c>
      <c r="E3" s="5" t="s">
        <v>16</v>
      </c>
    </row>
    <row r="4" spans="1:9" ht="22.95" customHeight="1" x14ac:dyDescent="0.25">
      <c r="A4" s="1" t="s">
        <v>3</v>
      </c>
      <c r="B4" s="11"/>
      <c r="C4" s="11"/>
      <c r="D4" s="11"/>
      <c r="E4" s="23">
        <v>0</v>
      </c>
      <c r="F4" s="26"/>
      <c r="G4" s="29"/>
      <c r="H4" s="29"/>
      <c r="I4" s="18"/>
    </row>
    <row r="5" spans="1:9" ht="22.95" customHeight="1" x14ac:dyDescent="0.25">
      <c r="A5" s="1" t="s">
        <v>4</v>
      </c>
      <c r="B5" s="3"/>
      <c r="C5" s="2"/>
      <c r="D5" s="2"/>
      <c r="E5" s="23">
        <v>0</v>
      </c>
      <c r="F5" s="26"/>
      <c r="G5" s="29"/>
      <c r="H5" s="29"/>
      <c r="I5" s="18"/>
    </row>
    <row r="6" spans="1:9" ht="22.95" customHeight="1" x14ac:dyDescent="0.25">
      <c r="A6" s="1" t="s">
        <v>5</v>
      </c>
      <c r="B6" s="3"/>
      <c r="C6" s="2"/>
      <c r="D6" s="2"/>
      <c r="E6" s="23">
        <v>0</v>
      </c>
      <c r="F6" s="26"/>
      <c r="G6" s="29"/>
      <c r="H6" s="29"/>
      <c r="I6" s="18"/>
    </row>
    <row r="7" spans="1:9" ht="22.95" customHeight="1" x14ac:dyDescent="0.25">
      <c r="A7" s="1" t="s">
        <v>6</v>
      </c>
      <c r="B7" s="3"/>
      <c r="C7" s="2"/>
      <c r="D7" s="2"/>
      <c r="E7" s="23">
        <v>0</v>
      </c>
      <c r="F7" s="26"/>
      <c r="G7" s="29"/>
      <c r="H7" s="29"/>
      <c r="I7" s="18"/>
    </row>
    <row r="8" spans="1:9" ht="22.95" customHeight="1" x14ac:dyDescent="0.3">
      <c r="A8" s="6" t="s">
        <v>10</v>
      </c>
      <c r="B8" s="32"/>
      <c r="C8" s="32"/>
      <c r="D8" s="32"/>
      <c r="E8" s="24">
        <v>0</v>
      </c>
      <c r="F8" s="26"/>
      <c r="G8" s="29"/>
      <c r="H8" s="29"/>
      <c r="I8" s="18"/>
    </row>
    <row r="9" spans="1:9" ht="22.95" customHeight="1" x14ac:dyDescent="0.25">
      <c r="A9" s="1" t="s">
        <v>7</v>
      </c>
      <c r="B9" s="3">
        <v>13504530.35</v>
      </c>
      <c r="C9" s="3">
        <v>14798704.15</v>
      </c>
      <c r="D9" s="2">
        <v>-1294173.8000000007</v>
      </c>
      <c r="E9" s="15">
        <v>-8.6999999999999993</v>
      </c>
      <c r="F9" s="26"/>
      <c r="G9" s="30"/>
      <c r="H9" s="29"/>
      <c r="I9" s="18"/>
    </row>
    <row r="10" spans="1:9" ht="22.95" customHeight="1" x14ac:dyDescent="0.25">
      <c r="A10" s="1" t="s">
        <v>8</v>
      </c>
      <c r="B10" s="3">
        <v>-5656284.8300000001</v>
      </c>
      <c r="C10" s="3">
        <v>0</v>
      </c>
      <c r="D10" s="2">
        <v>-5656284.8300000001</v>
      </c>
      <c r="E10" s="15">
        <v>-100</v>
      </c>
      <c r="F10" s="26"/>
      <c r="G10" s="30"/>
      <c r="H10" s="29"/>
      <c r="I10" s="18"/>
    </row>
    <row r="11" spans="1:9" ht="22.95" customHeight="1" x14ac:dyDescent="0.3">
      <c r="A11" s="7" t="s">
        <v>9</v>
      </c>
      <c r="B11" s="32">
        <v>7848245.5199999996</v>
      </c>
      <c r="C11" s="32">
        <v>14798704.15</v>
      </c>
      <c r="D11" s="32">
        <v>-6950458.6300000008</v>
      </c>
      <c r="E11" s="16">
        <v>-47</v>
      </c>
      <c r="F11" s="26"/>
      <c r="G11" s="30"/>
      <c r="H11" s="29"/>
      <c r="I11" s="18"/>
    </row>
    <row r="12" spans="1:9" ht="22.95" customHeight="1" thickBot="1" x14ac:dyDescent="0.35">
      <c r="A12" s="8" t="s">
        <v>2</v>
      </c>
      <c r="B12" s="13">
        <v>7848245.5199999996</v>
      </c>
      <c r="C12" s="13">
        <v>14798704.15</v>
      </c>
      <c r="D12" s="12">
        <v>-6950458.6300000008</v>
      </c>
      <c r="E12" s="17">
        <v>-47</v>
      </c>
      <c r="F12" s="26"/>
      <c r="G12" s="30"/>
      <c r="H12" s="29"/>
      <c r="I12" s="18"/>
    </row>
    <row r="13" spans="1:9" ht="15.6" thickTop="1" x14ac:dyDescent="0.25"/>
    <row r="14" spans="1:9" ht="22.8" x14ac:dyDescent="0.25">
      <c r="A14" s="4" t="s">
        <v>12</v>
      </c>
    </row>
    <row r="15" spans="1:9" ht="15.6" x14ac:dyDescent="0.3">
      <c r="A15" s="9" t="s">
        <v>13</v>
      </c>
    </row>
    <row r="16" spans="1:9" ht="22.95" customHeight="1" x14ac:dyDescent="0.25">
      <c r="A16" s="10" t="s">
        <v>11</v>
      </c>
      <c r="B16" s="5" t="s">
        <v>15</v>
      </c>
      <c r="C16" s="5" t="s">
        <v>14</v>
      </c>
      <c r="D16" s="5" t="s">
        <v>1</v>
      </c>
      <c r="E16" s="5" t="s">
        <v>16</v>
      </c>
    </row>
    <row r="17" spans="1:9" ht="22.95" customHeight="1" x14ac:dyDescent="0.25">
      <c r="A17" s="1" t="s">
        <v>3</v>
      </c>
      <c r="B17" s="11"/>
      <c r="C17" s="11"/>
      <c r="D17" s="11"/>
      <c r="E17" s="23">
        <v>0</v>
      </c>
      <c r="F17" s="26"/>
      <c r="G17" s="29"/>
      <c r="H17" s="29"/>
      <c r="I17" s="18"/>
    </row>
    <row r="18" spans="1:9" ht="22.95" customHeight="1" x14ac:dyDescent="0.25">
      <c r="A18" s="1" t="s">
        <v>4</v>
      </c>
      <c r="B18" s="3"/>
      <c r="C18" s="2"/>
      <c r="D18" s="2"/>
      <c r="E18" s="23">
        <v>0</v>
      </c>
      <c r="F18" s="26"/>
      <c r="G18" s="29"/>
      <c r="H18" s="29"/>
      <c r="I18" s="18"/>
    </row>
    <row r="19" spans="1:9" ht="22.95" customHeight="1" x14ac:dyDescent="0.25">
      <c r="A19" s="1" t="s">
        <v>5</v>
      </c>
      <c r="B19" s="3"/>
      <c r="C19" s="2"/>
      <c r="D19" s="2"/>
      <c r="E19" s="23">
        <v>0</v>
      </c>
      <c r="F19" s="26"/>
      <c r="G19" s="29"/>
      <c r="H19" s="29"/>
      <c r="I19" s="18"/>
    </row>
    <row r="20" spans="1:9" ht="22.95" customHeight="1" x14ac:dyDescent="0.25">
      <c r="A20" s="1" t="s">
        <v>6</v>
      </c>
      <c r="B20" s="3"/>
      <c r="C20" s="2"/>
      <c r="D20" s="2"/>
      <c r="E20" s="23">
        <v>0</v>
      </c>
      <c r="F20" s="26"/>
      <c r="G20" s="29"/>
      <c r="H20" s="29"/>
      <c r="I20" s="18"/>
    </row>
    <row r="21" spans="1:9" ht="22.95" customHeight="1" x14ac:dyDescent="0.3">
      <c r="A21" s="6" t="s">
        <v>10</v>
      </c>
      <c r="B21" s="32"/>
      <c r="C21" s="32"/>
      <c r="D21" s="32"/>
      <c r="E21" s="24">
        <v>0</v>
      </c>
      <c r="F21" s="26"/>
      <c r="G21" s="29"/>
      <c r="H21" s="29"/>
      <c r="I21" s="18"/>
    </row>
    <row r="22" spans="1:9" ht="22.95" customHeight="1" x14ac:dyDescent="0.25">
      <c r="A22" s="1" t="s">
        <v>7</v>
      </c>
      <c r="B22" s="3">
        <v>13504530.35</v>
      </c>
      <c r="C22" s="3">
        <v>14798704.15</v>
      </c>
      <c r="D22" s="2">
        <v>-1294173.8000000007</v>
      </c>
      <c r="E22" s="15">
        <v>-8.6999999999999993</v>
      </c>
      <c r="F22" s="26"/>
      <c r="G22" s="30"/>
      <c r="H22" s="29"/>
      <c r="I22" s="18"/>
    </row>
    <row r="23" spans="1:9" ht="22.95" customHeight="1" x14ac:dyDescent="0.25">
      <c r="A23" s="1" t="s">
        <v>8</v>
      </c>
      <c r="B23" s="3">
        <v>-5656284.8300000001</v>
      </c>
      <c r="C23" s="3">
        <f t="shared" ref="C23" si="0">C10</f>
        <v>0</v>
      </c>
      <c r="D23" s="2">
        <v>-5656284.8300000001</v>
      </c>
      <c r="E23" s="15">
        <v>-100</v>
      </c>
      <c r="F23" s="26"/>
      <c r="G23" s="30"/>
      <c r="H23" s="29"/>
      <c r="I23" s="18"/>
    </row>
    <row r="24" spans="1:9" ht="22.95" customHeight="1" x14ac:dyDescent="0.3">
      <c r="A24" s="7" t="s">
        <v>9</v>
      </c>
      <c r="B24" s="32">
        <v>7848245.5199999996</v>
      </c>
      <c r="C24" s="32">
        <v>14798704.15</v>
      </c>
      <c r="D24" s="32">
        <v>-6950458.6300000008</v>
      </c>
      <c r="E24" s="16">
        <v>-47</v>
      </c>
      <c r="F24" s="26"/>
      <c r="G24" s="30"/>
      <c r="H24" s="29"/>
      <c r="I24" s="18"/>
    </row>
    <row r="25" spans="1:9" ht="22.95" customHeight="1" thickBot="1" x14ac:dyDescent="0.35">
      <c r="A25" s="8" t="s">
        <v>2</v>
      </c>
      <c r="B25" s="13">
        <v>7848245.5199999996</v>
      </c>
      <c r="C25" s="13">
        <v>14798704.15</v>
      </c>
      <c r="D25" s="13">
        <v>-6950458.6300000008</v>
      </c>
      <c r="E25" s="17">
        <v>-47</v>
      </c>
      <c r="F25" s="26"/>
      <c r="G25" s="30"/>
      <c r="H25" s="29"/>
      <c r="I25" s="18"/>
    </row>
    <row r="26" spans="1:9" ht="15.6" thickTop="1" x14ac:dyDescent="0.25"/>
  </sheetData>
  <protectedRanges>
    <protectedRange sqref="D4:D12" name="Out of State_1"/>
    <protectedRange sqref="E4:E12 E17:E21" name="Allegany_1"/>
    <protectedRange sqref="C4:C7" name="Out of State_3"/>
    <protectedRange sqref="B4:B12 C8:C12" name="Allegany_3"/>
    <protectedRange sqref="C25:D25 C24 C21:D21 B17:B21 C17:C20 B22:C23 B24:B25" name="Allegany_4"/>
    <protectedRange sqref="E22:E25 D24" name="Allegany_1_2"/>
    <protectedRange sqref="E16" name="Allegany_2_1"/>
    <protectedRange sqref="E3" name="Allegany_2_3"/>
  </protectedRanges>
  <pageMargins left="0.7" right="0.7" top="0.75" bottom="0.75" header="0.3" footer="0.3"/>
  <pageSetup scale="80" fitToHeight="0" orientation="landscape" horizontalDpi="1200" verticalDpi="1200" r:id="rId1"/>
  <rowBreaks count="1" manualBreakCount="1">
    <brk id="13" max="16383" man="1"/>
  </rowBreaks>
  <ignoredErrors>
    <ignoredError sqref="E4:E8 D9:E12 E17:E21 B22:E22 B23:B25 D23:E23 C24:E2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C9DA19FCAF041A5286B156E83EB2A" ma:contentTypeVersion="17" ma:contentTypeDescription="Create a new document." ma:contentTypeScope="" ma:versionID="083498cbc7612b5b3add0d3bdbdaa03e">
  <xsd:schema xmlns:xsd="http://www.w3.org/2001/XMLSchema" xmlns:xs="http://www.w3.org/2001/XMLSchema" xmlns:p="http://schemas.microsoft.com/office/2006/metadata/properties" xmlns:ns1="http://schemas.microsoft.com/sharepoint/v3" xmlns:ns2="cf70f552-9918-42c8-b0b5-cd82c153156c" xmlns:ns3="241ab630-b74e-4abb-be67-cee5c16c096d" targetNamespace="http://schemas.microsoft.com/office/2006/metadata/properties" ma:root="true" ma:fieldsID="edaa9333d9e654ea274f670a32914943" ns1:_="" ns2:_="" ns3:_="">
    <xsd:import namespace="http://schemas.microsoft.com/sharepoint/v3"/>
    <xsd:import namespace="cf70f552-9918-42c8-b0b5-cd82c153156c"/>
    <xsd:import namespace="241ab630-b74e-4abb-be67-cee5c16c0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0f552-9918-42c8-b0b5-cd82c15315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3cf561c-3ff8-4848-8cc1-be2f4cf200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1ab630-b74e-4abb-be67-cee5c16c0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9c4df29-f28e-46ec-9e20-a957f9961ffa}" ma:internalName="TaxCatchAll" ma:showField="CatchAllData" ma:web="241ab630-b74e-4abb-be67-cee5c16c0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41ab630-b74e-4abb-be67-cee5c16c096d" xsi:nil="true"/>
    <_ip_UnifiedCompliancePolicyProperties xmlns="http://schemas.microsoft.com/sharepoint/v3" xsi:nil="true"/>
    <lcf76f155ced4ddcb4097134ff3c332f xmlns="cf70f552-9918-42c8-b0b5-cd82c153156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F3FFC8-9FEC-49A0-BC17-24CDA14CF5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70f552-9918-42c8-b0b5-cd82c153156c"/>
    <ds:schemaRef ds:uri="241ab630-b74e-4abb-be67-cee5c16c0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EF49D-097D-4F3A-9F44-A02F455258F4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41ab630-b74e-4abb-be67-cee5c16c096d"/>
    <ds:schemaRef ds:uri="http://schemas.openxmlformats.org/package/2006/metadata/core-properties"/>
    <ds:schemaRef ds:uri="cf70f552-9918-42c8-b0b5-cd82c153156c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1DB04B-CA92-4D66-B0B5-BAEC511368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January 2026</vt:lpstr>
      <vt:lpstr>December 2025</vt:lpstr>
      <vt:lpstr>November 2025</vt:lpstr>
      <vt:lpstr>October 2025</vt:lpstr>
      <vt:lpstr>September 2025</vt:lpstr>
      <vt:lpstr>August 2025</vt:lpstr>
      <vt:lpstr>July 2025</vt:lpstr>
      <vt:lpstr>'August 2025'!Print_Area</vt:lpstr>
      <vt:lpstr>'December 2025'!Print_Area</vt:lpstr>
      <vt:lpstr>'January 2026'!Print_Area</vt:lpstr>
      <vt:lpstr>'July 2025'!Print_Area</vt:lpstr>
      <vt:lpstr>'November 2025'!Print_Area</vt:lpstr>
      <vt:lpstr>'October 2025'!Print_Area</vt:lpstr>
      <vt:lpstr>'September 2025'!Print_Area</vt:lpstr>
    </vt:vector>
  </TitlesOfParts>
  <Company>Comptroller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2026 Inheritance and Estate Comparative Statement</dc:title>
  <dc:creator>Comptroller of Maryland</dc:creator>
  <cp:keywords>Inheritance;Estate</cp:keywords>
  <cp:lastModifiedBy>Dodge, Karin</cp:lastModifiedBy>
  <cp:lastPrinted>2025-11-25T21:19:07Z</cp:lastPrinted>
  <dcterms:created xsi:type="dcterms:W3CDTF">2025-04-22T12:02:14Z</dcterms:created>
  <dcterms:modified xsi:type="dcterms:W3CDTF">2026-03-20T19:49:23Z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0x010100C38C9DA19FCAF041A5286B156E83EB2A</vt:lpwstr>
  </property>
</Properties>
</file>